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衔接资金项目进展统计表" sheetId="3" r:id="rId1"/>
    <sheet name="参考（样表）"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'参考（样表）'!$B$4:$Q$14</definedName>
    <definedName name="_xlnm._FilterDatabase" localSheetId="0" hidden="1">衔接资金项目进展统计表!$A$3:$R$182</definedName>
    <definedName name="_xlnm.Print_Titles" localSheetId="1">'参考（样表）'!$1:$3</definedName>
    <definedName name="_21114">#REF!</definedName>
    <definedName name="_Fill">#REF!</definedName>
    <definedName name="_Order1">255</definedName>
    <definedName name="_Order2">255</definedName>
    <definedName name="a">#REF!</definedName>
    <definedName name="as">#N/A</definedName>
    <definedName name="cost">#REF!</definedName>
    <definedName name="data">#REF!</definedName>
    <definedName name="Database" hidden="1">#REF!</definedName>
    <definedName name="database2">#REF!</definedName>
    <definedName name="database3">#REF!</definedName>
    <definedName name="dss">#REF!</definedName>
    <definedName name="E206.">#REF!</definedName>
    <definedName name="eee">#REF!</definedName>
    <definedName name="eve">#REF!</definedName>
    <definedName name="fff">#REF!</definedName>
    <definedName name="gxxe2003">'[1]P1012001'!$A$6:$E$117</definedName>
    <definedName name="gxxe20032">'[1]P1012001'!$A$6:$E$117</definedName>
    <definedName name="hhhh">#REF!</definedName>
    <definedName name="HWSheet">1</definedName>
    <definedName name="kkkk">#REF!</definedName>
    <definedName name="Module.Prix_SMC">#N/A</definedName>
    <definedName name="PRCGAAP">#REF!</definedName>
    <definedName name="PRCGAAP2">#REF!</definedName>
    <definedName name="Print_Area_MI">#REF!</definedName>
    <definedName name="rrrr">#REF!</definedName>
    <definedName name="s">#REF!</definedName>
    <definedName name="sfeggsafasfas">#REF!</definedName>
    <definedName name="ss">#REF!</definedName>
    <definedName name="ttt">#REF!</definedName>
    <definedName name="tttt">#REF!</definedName>
    <definedName name="UFPcy">#REF!</definedName>
    <definedName name="UFPyt">#REF!</definedName>
    <definedName name="www">#REF!</definedName>
    <definedName name="yyyy">#REF!</definedName>
    <definedName name="本级标准收入2004年">[2]本年收入合计!$E$4:$E$184</definedName>
    <definedName name="拨款汇总_合计">SUM(#REF!)</definedName>
    <definedName name="财力">#REF!</definedName>
    <definedName name="财政供养人员增幅2004年">[3]财政供养人员增幅!$E$6</definedName>
    <definedName name="财政供养人员增幅2004年分县">[3]财政供养人员增幅!$E$4:$E$184</definedName>
    <definedName name="村级标准支出">[4]村级支出!$E$4:$E$184</definedName>
    <definedName name="大多数">[5]Sheet2!$A$15</definedName>
    <definedName name="大幅度">#REF!</definedName>
    <definedName name="地区名称">#REF!</definedName>
    <definedName name="第二产业分县2003年">[6]GDP!$G$4:$G$184</definedName>
    <definedName name="第二产业合计2003年">[6]GDP!$G$4</definedName>
    <definedName name="第三产业分县2003年">[6]GDP!$H$4:$H$184</definedName>
    <definedName name="第三产业合计2003年">[6]GDP!$H$4</definedName>
    <definedName name="耕地占用税分县2003年">[7]一般预算收入!$U$4:$U$184</definedName>
    <definedName name="耕地占用税合计2003年">[7]一般预算收入!$U$4</definedName>
    <definedName name="工商税收2004年">[8]工商税收!$S$4:$S$184</definedName>
    <definedName name="工商税收合计2004年">[8]工商税收!$S$4</definedName>
    <definedName name="公检法司部门编制数">[9]公检法司编制!$E$4:$E$184</definedName>
    <definedName name="公用标准支出">[10]合计!$E$4:$E$184</definedName>
    <definedName name="行政管理部门编制数">[9]行政编制!$E$4:$E$184</definedName>
    <definedName name="汇率">#REF!</definedName>
    <definedName name="科目编码">[11]编码!$A$2:$A$145</definedName>
    <definedName name="年初短期投资">#REF!</definedName>
    <definedName name="年初货币资金">#REF!</definedName>
    <definedName name="年初应收票据">#REF!</definedName>
    <definedName name="农业人口2003年">[12]农业人口!$E$4:$E$184</definedName>
    <definedName name="农业税分县2003年">[7]一般预算收入!$S$4:$S$184</definedName>
    <definedName name="农业税合计2003年">[7]一般预算收入!$S$4</definedName>
    <definedName name="农业特产税分县2003年">[7]一般预算收入!$T$4:$T$184</definedName>
    <definedName name="农业特产税合计2003年">[7]一般预算收入!$T$4</definedName>
    <definedName name="农业用地面积">[13]农业用地!$E$4:$E$184</definedName>
    <definedName name="契税分县2003年">[7]一般预算收入!$V$4:$V$184</definedName>
    <definedName name="契税合计2003年">[7]一般预算收入!$V$4</definedName>
    <definedName name="全额差额比例">#REF!</definedName>
    <definedName name="人员标准支出">[14]人员支出!$E$4:$E$184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[15]事业发展!$E$4:$E$184</definedName>
    <definedName name="是">#REF!</definedName>
    <definedName name="位次d">#REF!</definedName>
    <definedName name="乡镇个数">[16]行政区划!$D$6:$D$184</definedName>
    <definedName name="性别">[17]基础编码!$H$2:$H$3</definedName>
    <definedName name="学历">[17]基础编码!$S$2:$S$9</definedName>
    <definedName name="一般预算收入2002年">'[18]2002年一般预算收入'!$AC$4:$AC$184</definedName>
    <definedName name="一般预算收入2003年">[7]一般预算收入!$AD$4:$AD$184</definedName>
    <definedName name="一般预算收入合计2003年">[7]一般预算收入!$AC$4</definedName>
    <definedName name="支出">'[19]P1012001'!$A$6:$E$117</definedName>
    <definedName name="职务级别">[20]行政机构人员信息!$K$5</definedName>
    <definedName name="中国">#REF!</definedName>
    <definedName name="中小学生人数2003年">[21]中小学生!$E$4:$E$184</definedName>
    <definedName name="总人口2003年">[22]总人口!$E$4:$E$184</definedName>
    <definedName name="_21114" localSheetId="0">#REF!</definedName>
    <definedName name="_Fill" localSheetId="0">#REF!</definedName>
    <definedName name="a" localSheetId="0">#REF!</definedName>
    <definedName name="cost" localSheetId="0">#REF!</definedName>
    <definedName name="data" localSheetId="0">#REF!</definedName>
    <definedName name="Database" localSheetId="0" hidden="1">#REF!</definedName>
    <definedName name="database2" localSheetId="0">#REF!</definedName>
    <definedName name="database3" localSheetId="0">#REF!</definedName>
    <definedName name="dss" localSheetId="0">#REF!</definedName>
    <definedName name="E206." localSheetId="0">#REF!</definedName>
    <definedName name="eee" localSheetId="0">#REF!</definedName>
    <definedName name="eve" localSheetId="0">#REF!</definedName>
    <definedName name="fff" localSheetId="0">#REF!</definedName>
    <definedName name="hhhh" localSheetId="0">#REF!</definedName>
    <definedName name="kkkk" localSheetId="0">#REF!</definedName>
    <definedName name="PRCGAAP" localSheetId="0">#REF!</definedName>
    <definedName name="PRCGAAP2" localSheetId="0">#REF!</definedName>
    <definedName name="Print_Area_MI" localSheetId="0">#REF!</definedName>
    <definedName name="rrrr" localSheetId="0">#REF!</definedName>
    <definedName name="s" localSheetId="0">#REF!</definedName>
    <definedName name="sfeggsafasfas" localSheetId="0">#REF!</definedName>
    <definedName name="ss" localSheetId="0">#REF!</definedName>
    <definedName name="ttt" localSheetId="0">#REF!</definedName>
    <definedName name="tttt" localSheetId="0">#REF!</definedName>
    <definedName name="UFPcy" localSheetId="0">#REF!</definedName>
    <definedName name="UFPyt" localSheetId="0">#REF!</definedName>
    <definedName name="www" localSheetId="0">#REF!</definedName>
    <definedName name="yyyy" localSheetId="0">#REF!</definedName>
    <definedName name="拨款汇总_合计" localSheetId="0">SUM(#REF!)</definedName>
    <definedName name="财力" localSheetId="0">#REF!</definedName>
    <definedName name="大幅度" localSheetId="0">#REF!</definedName>
    <definedName name="地区名称" localSheetId="0">#REF!</definedName>
    <definedName name="汇率" localSheetId="0">#REF!</definedName>
    <definedName name="年初短期投资" localSheetId="0">#REF!</definedName>
    <definedName name="年初货币资金" localSheetId="0">#REF!</definedName>
    <definedName name="年初应收票据" localSheetId="0">#REF!</definedName>
    <definedName name="全额差额比例" localSheetId="0">#REF!</definedName>
    <definedName name="生产列1" localSheetId="0">#REF!</definedName>
    <definedName name="生产列11" localSheetId="0">#REF!</definedName>
    <definedName name="生产列15" localSheetId="0">#REF!</definedName>
    <definedName name="生产列16" localSheetId="0">#REF!</definedName>
    <definedName name="生产列17" localSheetId="0">#REF!</definedName>
    <definedName name="生产列19" localSheetId="0">#REF!</definedName>
    <definedName name="生产列2" localSheetId="0">#REF!</definedName>
    <definedName name="生产列20" localSheetId="0">#REF!</definedName>
    <definedName name="生产列3" localSheetId="0">#REF!</definedName>
    <definedName name="生产列4" localSheetId="0">#REF!</definedName>
    <definedName name="生产列5" localSheetId="0">#REF!</definedName>
    <definedName name="生产列6" localSheetId="0">#REF!</definedName>
    <definedName name="生产列7" localSheetId="0">#REF!</definedName>
    <definedName name="生产列8" localSheetId="0">#REF!</definedName>
    <definedName name="生产列9" localSheetId="0">#REF!</definedName>
    <definedName name="生产期" localSheetId="0">#REF!</definedName>
    <definedName name="生产期1" localSheetId="0">#REF!</definedName>
    <definedName name="生产期11" localSheetId="0">#REF!</definedName>
    <definedName name="生产期123" localSheetId="0">#REF!</definedName>
    <definedName name="生产期15" localSheetId="0">#REF!</definedName>
    <definedName name="生产期16" localSheetId="0">#REF!</definedName>
    <definedName name="生产期17" localSheetId="0">#REF!</definedName>
    <definedName name="生产期19" localSheetId="0">#REF!</definedName>
    <definedName name="生产期2" localSheetId="0">#REF!</definedName>
    <definedName name="生产期20" localSheetId="0">#REF!</definedName>
    <definedName name="生产期3" localSheetId="0">#REF!</definedName>
    <definedName name="生产期4" localSheetId="0">#REF!</definedName>
    <definedName name="生产期5" localSheetId="0">#REF!</definedName>
    <definedName name="生产期6" localSheetId="0">#REF!</definedName>
    <definedName name="生产期7" localSheetId="0">#REF!</definedName>
    <definedName name="生产期8" localSheetId="0">#REF!</definedName>
    <definedName name="生产期9" localSheetId="0">#REF!</definedName>
    <definedName name="是" localSheetId="0">#REF!</definedName>
    <definedName name="位次d" localSheetId="0">#REF!</definedName>
    <definedName name="中国" localSheetId="0">#REF!</definedName>
    <definedName name="_xlnm.Print_Titles" localSheetId="0">衔接资金项目进展统计表!$1:$3</definedName>
  </definedNames>
  <calcPr calcId="144525"/>
</workbook>
</file>

<file path=xl/sharedStrings.xml><?xml version="1.0" encoding="utf-8"?>
<sst xmlns="http://schemas.openxmlformats.org/spreadsheetml/2006/main" count="1684" uniqueCount="557">
  <si>
    <t>积石山县2022年财政衔接推进乡村振兴补助资金项目进展统计表</t>
  </si>
  <si>
    <t>填报日期：2022年12月2日</t>
  </si>
  <si>
    <t>单位：万元、%</t>
  </si>
  <si>
    <t>序号</t>
  </si>
  <si>
    <t>项目名称</t>
  </si>
  <si>
    <t>下达批次
及文号</t>
  </si>
  <si>
    <t>资金性质</t>
  </si>
  <si>
    <t>投资</t>
  </si>
  <si>
    <t>建设内容</t>
  </si>
  <si>
    <t>项目主管部门</t>
  </si>
  <si>
    <t>项目实施单位</t>
  </si>
  <si>
    <t>是否招投标项目</t>
  </si>
  <si>
    <t>项目中标公告时间
（年月日）</t>
  </si>
  <si>
    <t>不涉及招投标的项目是否制定了项目实施方案</t>
  </si>
  <si>
    <t>项目实际
开工日期
（年月日））</t>
  </si>
  <si>
    <t>目前进度</t>
  </si>
  <si>
    <t>是是完工</t>
  </si>
  <si>
    <t>实际完工时间
（年月日）</t>
  </si>
  <si>
    <t>支出资金</t>
  </si>
  <si>
    <t>支出率</t>
  </si>
  <si>
    <t>备注</t>
  </si>
  <si>
    <t>积石山县膜侧油菜种植项目</t>
  </si>
  <si>
    <t>积县
农领发
〔2022〕
1号</t>
  </si>
  <si>
    <t>中央</t>
  </si>
  <si>
    <t>在刘集乡、石塬镇、柳沟乡、寨子沟乡、癿藏镇、居集镇、吹麻滩镇、小关乡、中咀岭乡、大河家镇、郭干乡、徐扈家乡等乡镇计划推广膜侧油菜种植3.5万亩。项目资金主要用于采购地膜、种子和农机具等农资，项目集中采购后以实物形式发放到户。</t>
  </si>
  <si>
    <t>县农业农村局</t>
  </si>
  <si>
    <t>是</t>
  </si>
  <si>
    <t>所有采购物资已发放</t>
  </si>
  <si>
    <t>积石山县高原夏菜基地建设项目</t>
  </si>
  <si>
    <t>中央少数民族</t>
  </si>
  <si>
    <t>扶持种植高原夏菜11200亩，企业、合作社、家庭农场、种植大户种植15亩以上，每亩补助500元。大河家镇500亩，刘集乡250亩，石塬镇1600亩，柳沟乡300亩，吹麻滩镇300亩，胡林家乡400亩，关家川乡2200亩，安集镇600亩，寨子沟乡400亩，徐扈家1000亩，郭干乡500亩，居集镇500亩，中咀岭乡800亩，小关乡300亩，癿藏镇450亩，铺川乡600亩，银川乡500亩。</t>
  </si>
  <si>
    <t>否</t>
  </si>
  <si>
    <t>已种植11200亩，正在验收。</t>
  </si>
  <si>
    <t>积石山县赤松茸基地建设项目</t>
  </si>
  <si>
    <t>中央“三西”</t>
  </si>
  <si>
    <t>居集镇200亩，中咀岭乡800亩，扶持合作社及企业种植赤松茸1000亩，每亩补助3000元。</t>
  </si>
  <si>
    <t>制定了实施方案 ，已种植1000亩，正在验收。</t>
  </si>
  <si>
    <t>积石山县金银花种植项目</t>
  </si>
  <si>
    <t>新增金银花种植3000亩，其中银川镇500亩，铺川乡500亩，安集镇500亩，胡林家乡300亩，关家川乡500亩，柳沟乡300亩，石塬镇200亩，郭干乡200亩，每亩投资2500元，共750万元；补栽700亩，每亩投资2100元，共147万元。县农业农村局统一管理，农户种植，农户收益。</t>
  </si>
  <si>
    <t>已新增金银花种植3000亩。</t>
  </si>
  <si>
    <t>积石山县中药材种植奖补项目</t>
  </si>
  <si>
    <t>1、建成中药材繁育基地100亩以上，每亩补助2000元。                      2、对全县新增的企业、合作社、家庭农场、种植大户种植中药材12600亩，每亩补助1000元。大河家镇100亩，刘集乡150亩，石塬镇100亩，柳沟乡200亩，吹麻滩镇200亩，胡林家乡200亩，关家川乡250亩，安集镇300亩，寨子沟乡10000亩，徐扈家乡150亩，郭干乡150亩，居集镇200亩，中咀岭乡100亩，小关乡100亩，癿藏镇200亩，铺川乡100亩，银川乡100亩。</t>
  </si>
  <si>
    <t>已建成中药材繁育基地100亩以上，每亩补助2000元。对全县新增的企业、合作社、家庭农场、种植大户种植中药材12600亩。</t>
  </si>
  <si>
    <t>积石山县中咀岭乡庙岭村牡丹种植奖补项目</t>
  </si>
  <si>
    <t>在中咀岭乡庙岭村种植牡丹168.8亩，每亩补助5000元。</t>
  </si>
  <si>
    <t>中咀岭乡</t>
  </si>
  <si>
    <t>已发放全部马铃薯原种，补助资金已全部发放。</t>
  </si>
  <si>
    <t>积石山县脱毒马铃薯示范基地建设项目</t>
  </si>
  <si>
    <t>在6个乡镇示范推广脱毒原种马铃薯3000亩，每亩补助480元。柳沟乡200亩、安集镇2000亩、铺川乡200亩、大河家镇150亩、胡林家乡250亩、寨子沟乡200亩。</t>
  </si>
  <si>
    <t>2022年8月6号</t>
  </si>
  <si>
    <t>已确定补助对象，完成马铃薯推广3000亩。</t>
  </si>
  <si>
    <t>积石山县藜麦种植奖补项目</t>
  </si>
  <si>
    <t>在石塬镇种植藜麦1000亩，对具有带动农户增收的企业、合作社、家庭农场、种植大户种植藜麦100亩以上的，或农户种植藜麦1亩以上的，每亩奖补500元。</t>
  </si>
  <si>
    <t>石塬镇</t>
  </si>
  <si>
    <t>完成藜麦奖补1000亩。</t>
  </si>
  <si>
    <t>积石山县2022年核桃提质增效项目</t>
  </si>
  <si>
    <t>完成核桃提质增效5000亩，每亩补助600元，完成投资300万元。其中大河家镇完成核桃提质增效1800亩（大河村、四堡子村、克新民村、韩陕家村各300亩，康吊村、周家村、陈家村各200亩）。刘集乡团结村完成核桃提质增效200亩。石塬镇完成核桃提质增效300亩（苟家村200亩、刘安村100亩）。柳沟乡上坪村完成核桃提质增效300亩。郭干乡完成核桃提质增效700亩（酸梨树村300亩、大杨家村400亩）。铺川乡完成核桃提质增效700亩（铺川村300亩、上庄村200亩、下庄村200亩）。银川镇完成核桃提质增效300亩（新庄村100亩、工匠村200亩）。安集镇完成核桃提质增效500亩（风林村200亩、三坪村200亩、风光村100亩）。胡林家乡吊坪村完成核桃提质增效100亩。癿藏镇桥头村完成核桃提质增效100亩。</t>
  </si>
  <si>
    <t>县自然资源局</t>
  </si>
  <si>
    <t>县林草中心</t>
  </si>
  <si>
    <t>白银天盛源农业发展有限公司完成核桃提质增效5000亩。 其中：完成核桃整形修剪3000亩；核桃高接换优2400亩18万株；项目区核桃树主干保护涂抹长效保护剂5000亩12.5万株；嫁接核桃苗补植补造5000亩，每亩8株，共4万株；同时完成核桃提质增效科技培训任务。目前正在进行接后管理抹芽、除梢、绑扎防风杆子等后续管理工作。</t>
  </si>
  <si>
    <t>积石山县2022年鲜果基地改造提升项目</t>
  </si>
  <si>
    <t>在癿藏等6个乡镇完成鲜果基地改造提升2667亩，每亩投资600元。其中癿藏镇桥头村完成油桃基地修枝管理250亩；癿藏镇旧城村完成啤特果基地修枝管理217亩；铺川乡铺川村完成油桃基地抚育管理200亩；银川镇完成大樱桃抚育管理700亩（银河村300亩，水陈村200亩，胡李村200亩）；石塬镇三二家村完成大樱桃基地抚育管理400亩；关家川乡关集村完成啤特果提质增效500亩；胡林家乡大庄村栽植杏类品种200亩、胡林家乡高关村栽植杏类品种200亩。</t>
  </si>
  <si>
    <t>积石山县永锡苗木有限公司在癿藏镇和铺川乡两个乡镇实施油桃抚育管理 450 亩，其中癿藏镇桥头村 250 亩，铺川乡铺川村 200 亩； 在银川镇和石塬镇两个乡镇实施大樱桃抚育管理 1100 亩，其中银河村 300 亩、水陈村 200 亩、胡李村 200 亩、三二家村 400 亩；在癿藏镇和关家川乡两个乡镇实施啤特果提质增效 717 亩，其中癿藏镇旧城村 217 亩，关家川乡关集村 500 亩； 在胡林家乡实施杏树补植补栽 400 亩，其中大庄村 200 亩，高关村200 亩。</t>
  </si>
  <si>
    <t>积石山县林果新品种引进栽植项目</t>
  </si>
  <si>
    <t>银川镇水陈村引进栽植花椒新品种3个3000株，银河村引进栽植大樱桃新品种3个4000株。大河家镇韩陕家村引进骏枣品种3000株。村庄房前屋后栽植，发展庭院经济。</t>
  </si>
  <si>
    <t>项目资金25万元、完成大樱桃、油桃、骏枣等新品种引进栽植1万株。其中银川镇水陈村引进栽植无刺花椒、大红袍花椒和狮子头花椒3000株40.6亩、银河村引进栽植俄罗斯8号、美早、红灯三个大樱桃新品种4000株71.4亩。苗木浇水379立方米，施肥7000公斤。</t>
  </si>
  <si>
    <t>2022年6月22号</t>
  </si>
  <si>
    <t>安集镇2022年花椒提质增效项目</t>
  </si>
  <si>
    <t>安集镇完成花椒提质增效4000亩，每亩补助600元。其中红路岭村、钭家山村、红坪村、苟家山村、杨家湾村、三坪村、安家湾村、风光村各500亩。</t>
  </si>
  <si>
    <t>该项目采取补植补造、整形修剪、施肥、树干保护、病虫害防治、科技培训等措施在安集镇实施花椒提质增效4000亩。栽植花椒8万株，整形修剪苗木12万株，施放有机肥20万公斤，树干保护和病虫害防治12万株。红路岭村、钭家山村、红坪村、苟家山村、杨家湾村、三坪村、安家湾村、风光村8各村各500亩。每个村栽植花椒1万株，整形修剪苗木1.5万株，施放有机肥2.5万公斤，树干保护和病虫害防治1.5万株。</t>
  </si>
  <si>
    <t>2022年8月22号</t>
  </si>
  <si>
    <t>银川镇2022年花椒提质增效项目</t>
  </si>
  <si>
    <t>银川镇完成花椒提质增效6000亩，每亩补助600元。其中银河村、新庄村、水陈村、白杨树村各1000亩；阳坡村、工匠村、鲁家湾村、龙光村各500亩。</t>
  </si>
  <si>
    <t>甘肃群芳园林绿化工程有限责任公司按照项目《实施方案》，在银川镇花椒实施花椒提质增效6000亩（补植补栽花椒12万株，整形修剪苗木18万株，施放有机肥30万公斤，树干保护和病虫害防治18万株）。其中银河村实施花椒提质增效1000亩；新庄村实施花椒提质增效1000亩；水陈村实施花椒提质增效1000亩；柏杨树村实施花椒提质增效1000亩；阳坡村实施花椒提质增效500亩；工匠村实施花椒提质增效500亩；鲁家湾村实施花椒提质增效500亩；龙光村实施花椒提质增效500亩。</t>
  </si>
  <si>
    <t>2022年8月30号</t>
  </si>
  <si>
    <t>铺川乡2022年花椒提质增效项目</t>
  </si>
  <si>
    <t>铺川乡完成花椒提质增效3500亩，每亩补助600元。其中下庄村、铺川村各1000亩，上庄村、张巴村、代家山村各500亩。</t>
  </si>
  <si>
    <t>甘肃群芳园林绿化工程有限责任公司按照项目《实施方案》，完成铺川乡2022年花椒提质增效项目3500亩（栽植花椒苗70000株、整形修剪105000株、施有机肥175000公斤、主干保护、病虫害防治105000株）。其中下庄村完成花椒提质增效项目1250亩。栽植花椒苗25000株、整形修剪37500株、施有机肥62500公斤、主干保护、病虫害防治37500株；铺川村完成花椒提质增效项目1250亩。栽植花椒苗25000株、整形修剪37500株、施有机肥62500公斤、主干保护、病虫害防治37500株；上庄村完成花椒提质增效项目500亩，栽植花椒苗10000株、整形修剪15000株、施有机肥25000公斤、主干保护、病虫害防治15000株；张巴村完成花椒提质增效项目500亩，栽植花椒苗10000株、整形修剪15000株、施有机肥25000公斤、主干保护、病虫害防治15000株。</t>
  </si>
  <si>
    <t>郭干乡2022年花椒提质增效项目</t>
  </si>
  <si>
    <t>郭干乡完成花椒提质增效3000亩，每亩补助600元。其中满陈家村、徐家村、海家村各1000亩。</t>
  </si>
  <si>
    <t>甘肃和馨园林科技有限责任公司完成郭干乡2022年花椒提质增效项目3000亩，其中栽植花椒苗60000株、整形修剪苗木168000株、施放有机肥180000公斤、树干保护刷涂白剂21000公斤、病虫害防治喷石硫合剂7500公斤、发放技术材料500份、修枝剪250把。其中：满陈家村、徐家村、海家村各 1000 亩。每个村栽植花椒苗20000株、整形修剪苗木56000株、施放有机肥60000公斤、树干保护刷涂白剂7000公斤、病虫害防治喷石硫合剂2500公斤、同时完成了技术材料发放、修枝剪配发等项目培训任务。</t>
  </si>
  <si>
    <t>胡林家乡2022年花椒提质增效项目</t>
  </si>
  <si>
    <t>胡林家乡完成花椒提质增效3000亩，每亩补助600元。其中大庄村、娄子湾村、吊坪村各1000亩。</t>
  </si>
  <si>
    <t>临夏县瑞盛苗木种植农民专业合作社完成胡林家乡2022年花椒提质增效项目3000亩，其中栽植花椒苗60000株、整形修剪苗木168000株、施放有机肥180000公斤、树干保护刷涂白剂21000公斤、病虫害防治喷石硫合剂7500公斤、发放技术材料500份、修枝剪250把。其中：大庄村、娄子湾村、吊坪村各 1000 亩。每个村栽植花椒苗20000株、整形修剪苗木56000株、施放有机肥60000公斤、树干保护刷涂白剂7000公斤、病虫害防治喷石硫合剂2500公斤、同时完成了技术材料发放、修枝剪配发等项目培训任务。</t>
  </si>
  <si>
    <t>柳沟乡2022年花椒提质增效项目</t>
  </si>
  <si>
    <t>柳沟乡完成花椒提质增效3000亩，每亩补助600亩。其中上坪村、张郭家村、樊家沟村各1000亩。</t>
  </si>
  <si>
    <t>甘肃和馨园林科技有限责任公司完成柳沟乡2022年花椒提质增效项目3000亩，其中栽植花椒苗60000株、整形修剪苗木168000株、施放有机肥180000公斤、树干保护刷涂白剂21000公斤、病虫害防治喷石硫合剂7500公斤、发放技术材料500份、修枝剪250把。其中：上坪村、张郭家村、樊家沟村各 1000 亩。每个村栽植花椒苗20000株、整形修剪苗木56000株、施放有机肥60000公斤、树干保护刷涂白剂7000公斤、病虫害防治喷石硫合剂2500公斤、同时完成了技术材料发放、修枝剪配发等项目培训任务。</t>
  </si>
  <si>
    <t>2022年8月20号</t>
  </si>
  <si>
    <t>积石山县2022年农产品冷藏保鲜设施奖补项目</t>
  </si>
  <si>
    <t>1、节能型机械冷库5立方米容积折合1吨储藏能力。新建100吨机械冷库奖补资金12万元，每增加100吨储藏能力增加奖补资金10万元。节能型机械冷库单个建设主体最高奖补资金不超过100万元。2、节能型通风贮藏库3立方米容积折合1吨储藏能力。新建100吨通风贮藏库奖补5万元，每增加100吨储藏能力增加奖补资金4万元。单个建设主体最高奖补资金不超过100万元。</t>
  </si>
  <si>
    <t>2022年6月26号</t>
  </si>
  <si>
    <t>已新建100吨机械冷库</t>
  </si>
  <si>
    <t>积石山县良种牛引进补助项目</t>
  </si>
  <si>
    <t>县内养牛企业引进西门塔尔繁殖母牛5头以上、农户引进西门塔尔繁殖母牛1头以上，每头奖补3000元，农户和养殖企业当年繁活犊牛1头，每头补助1000元。</t>
  </si>
  <si>
    <t>已确定补助对象，已落实奖补资金。</t>
  </si>
  <si>
    <t>2022年7月26号</t>
  </si>
  <si>
    <t>积县农领发
〔2022〕32号</t>
  </si>
  <si>
    <t>省级</t>
  </si>
  <si>
    <t>2022年6月27号</t>
  </si>
  <si>
    <t>积石山县良种羊引进补助项目</t>
  </si>
  <si>
    <t>县内养羊企业及农户引进良种母羊50只以上，农户引进良种母羊10只以上，每只奖补800元，农户和养殖企业当年繁育良种羔羊1只，每只补助100元。</t>
  </si>
  <si>
    <t>2022年6月25号</t>
  </si>
  <si>
    <t>2022年8月27号</t>
  </si>
  <si>
    <t>积石山县良种公羊引进项目</t>
  </si>
  <si>
    <t>从县外养羊企业引进澳洲白公羊500只，投放到全县养羊企业及规模养羊户，推广“澳湖”、“澳寒”杂交模式，提质增效，每只5000元。</t>
  </si>
  <si>
    <t>2022年4月1号</t>
  </si>
  <si>
    <t>已制定实施方案，确定奖补对象225户</t>
  </si>
  <si>
    <t>积石山县良种猪引进项目</t>
  </si>
  <si>
    <t>引进大约克等廋肉型种公猪200头，投放到全县养猪企业及规模养猪户，推广“杜长大”杂交模式，提质增效，每头5000元。</t>
  </si>
  <si>
    <t>已确定补助对象190户，剩余正在实施。</t>
  </si>
  <si>
    <t>安集镇辉光村生猪养殖项目</t>
  </si>
  <si>
    <t>在辉光村乔家沟社建设500头规模猪舍2000平方米，附属用房350平方米，配套建设其他附属设施，形成资产归村集体所有。</t>
  </si>
  <si>
    <t>已完成招投标工作，施工队已进场，项目正在建设</t>
  </si>
  <si>
    <t>石塬镇三二家村养殖基地建设项目</t>
  </si>
  <si>
    <t>在三二家村一社、六社新建养殖场两处，其中：牛棚3栋1320平方米，羊棚3栋1320平方米，猪棚2栋880平方米，饲料房2栋820平方米，化粪池2处60立方米，蓄水池20立方米，及配套附属设施。形成资产归村集体所有。</t>
  </si>
  <si>
    <t>已完成牛棚3栋1320平方米，羊棚3栋1320平方米。</t>
  </si>
  <si>
    <t>积石山县2022年林下椒麻鸡散养奖补试点项目</t>
  </si>
  <si>
    <t>银川镇扶持250户群众散养椒麻鸡7.5万只，每只补助15元。其中银川村45户、阳坡村1户，鲁家湾村2户，胡李村36户、银河村23户，新庄村26户，水陈村50户、刘王村13户，白杨树村54户；安集镇扶持250户群众散养椒麻鸡7.5万只，每只补助15元。其中前进村14户，杨家湾村40户，辉光村48户，安家湾村29户、风林村9户，苟家山17户，红路岭村13户、风光村3户，钭家山村24户，红坪村24户，三坪村9户。</t>
  </si>
  <si>
    <t>已在银川镇扶持250户群众散养椒麻鸡7.5万只</t>
  </si>
  <si>
    <t>积石山县养殖设施建设补助项目</t>
  </si>
  <si>
    <r>
      <rPr>
        <sz val="12"/>
        <color theme="1"/>
        <rFont val="楷体"/>
        <charset val="134"/>
      </rPr>
      <t>1、青贮池窖建设。养殖企业新建50个青贮池、窖（用混凝土建造），每个容积达到100m</t>
    </r>
    <r>
      <rPr>
        <sz val="12"/>
        <color theme="1"/>
        <rFont val="宋体"/>
        <charset val="134"/>
      </rPr>
      <t>³</t>
    </r>
    <r>
      <rPr>
        <sz val="12"/>
        <color theme="1"/>
        <rFont val="楷体"/>
        <charset val="134"/>
      </rPr>
      <t>以上，每个补助1万元，补助50万元;养殖农户新建100个青贮池、窖（用混凝土建造），每个容积达到50m</t>
    </r>
    <r>
      <rPr>
        <sz val="12"/>
        <color theme="1"/>
        <rFont val="宋体"/>
        <charset val="134"/>
      </rPr>
      <t>³</t>
    </r>
    <r>
      <rPr>
        <sz val="12"/>
        <color theme="1"/>
        <rFont val="楷体"/>
        <charset val="134"/>
      </rPr>
      <t>，每个补助0.5万元，补助50万元，小计100万元。
2、养殖暖棚建设。养殖企业新建100个暖棚（砖墙、保温板），每个200平方米以上，每个补助2万元，补助200万元；农户新建暖棚300个，每个50平方米以上，每个补助1万元，补助300万元，小计500万元。</t>
    </r>
  </si>
  <si>
    <t>2022年6月16号</t>
  </si>
  <si>
    <t>已完成养殖暖棚建设。</t>
  </si>
  <si>
    <t>积石山县畜牧产业配套机械设备购置项目</t>
  </si>
  <si>
    <t>积县
农领发
〔2022〕
34号</t>
  </si>
  <si>
    <t>在麻沟村、东坪寺、崔家、宁家村、赵家湾村、鲁家庄村、风光村、安家湾村购买铡草机8台、揉丝机13台、打包机13台、全株收获机1台。</t>
  </si>
  <si>
    <t>完成麻沟村、东坪寺、崔家、宁家村、赵家湾村、鲁家庄村、风光村、安家湾村购买铡草机8台、揉丝机13台、打包机13台、全株收获机1台。</t>
  </si>
  <si>
    <t>柳沟乡斜套村肉牛标准化养殖小区建设项目</t>
  </si>
  <si>
    <t>新建肉牛标准化养殖小区1处，建设牛棚1000平方米，附属用房350平方米(配套建设饲草料棚、青贮池、集粪房、消毒室等其它附属设施)。资产归村集体所有，通过租金分红、养殖大户入驻集中饲养等形式发挥带动作用。</t>
  </si>
  <si>
    <t>2022年6月28号</t>
  </si>
  <si>
    <t>已完成建设牛棚500平方米</t>
  </si>
  <si>
    <t>大河家镇韩陕家村肉牛标准化养殖小区建设项目</t>
  </si>
  <si>
    <t>新建肉牛标准化养殖小区1处，建设牛棚3500平方米、业务用房200平方米，附属用房450平方米(配套建设饲草料棚、青贮池、集粪房、消毒室等其它附属设施)。资产归村集体所有，通过租金分红、养殖大户入驻集中饲养等形式发挥带动作用。</t>
  </si>
  <si>
    <t>2022年7月25号</t>
  </si>
  <si>
    <t>已完成牛棚3500平方米、业务用房200平方米，附属用房450平方米(配套建设饲草料棚、青贮池、集粪房、消毒室等其它附属设施)。</t>
  </si>
  <si>
    <t>积石山县银川镇柏杨树村肉羊标准化养殖小区建设项目</t>
  </si>
  <si>
    <t>新建肉羊标准化养殖小区1处，建设羊棚1200平方米，附属用房280平方米(配套建设饲草料棚、青贮池、集粪房、消毒室等其它附属设施)。由县农业农村局负责建设，资产归村集体所有，通过租金分红、养殖大户入驻集中饲养等形式发挥带动作用。</t>
  </si>
  <si>
    <t>项目已建设完成建设羊棚1200平方米，附属用房280平方米</t>
  </si>
  <si>
    <t>积石山县安集镇红坪村肉羊标准化养殖小区建设项目</t>
  </si>
  <si>
    <t>新建肉羊标准化养殖小区1处，建设羊棚1800平方米，附属用房350平方米(配套建设饲草料棚、青贮池、集粪房、消毒室等其它附属设施)。资产归村集体所有，通过租金分红、养殖大户入驻集中饲养等形式发挥带动作用。</t>
  </si>
  <si>
    <t>已新建肉羊标准化养殖小区1处，建设羊棚1800平方米，附属用房350平方米</t>
  </si>
  <si>
    <t>积石山县郭干乡郭干村肉牛标准化养殖小区建设项目</t>
  </si>
  <si>
    <t>癿藏镇吊地洼村肉牛养殖小区产业配套路</t>
  </si>
  <si>
    <r>
      <t>新开通道路750m</t>
    </r>
    <r>
      <rPr>
        <sz val="12"/>
        <color theme="1"/>
        <rFont val="宋体"/>
        <charset val="134"/>
      </rPr>
      <t>²</t>
    </r>
    <r>
      <rPr>
        <sz val="12"/>
        <color theme="1"/>
        <rFont val="楷体"/>
        <charset val="134"/>
      </rPr>
      <t>，阀门井2座，排水管395米，桨砌石450m</t>
    </r>
    <r>
      <rPr>
        <sz val="12"/>
        <color theme="1"/>
        <rFont val="宋体"/>
        <charset val="134"/>
      </rPr>
      <t>³</t>
    </r>
    <r>
      <rPr>
        <sz val="12"/>
        <color theme="1"/>
        <rFont val="楷体"/>
        <charset val="134"/>
      </rPr>
      <t>，护栏75米，自来水管295米。</t>
    </r>
  </si>
  <si>
    <t>居集镇茨滩村标准化肉牛养殖小区建设项目</t>
  </si>
  <si>
    <t>新建肉牛养殖小区1处，建设牛棚4800平方米、化粪池一座、储备及加工饲料车间一套、配套建设其它附属设施。资产归村集体所有，通过租金分红、养殖大户入驻集中饲养等形式发挥带动作用。</t>
  </si>
  <si>
    <t>已完成建设牛棚4800平方米、化粪池一座、储备及加工饲料车间一套、配套建设其它附属设施</t>
  </si>
  <si>
    <t>刘集乡刘集村蜜蜂繁殖和产品加工基地建设项目</t>
  </si>
  <si>
    <t>新建遮雨钢架大棚高15米1000平米，内建库房300平米、无尘灌装车间500平米，全自动中型灌装设备一套；恒温蜂蜜融蜜设备三套；净化消毒蜂蜜容器及养殖工具设施若干；硬化厂园道路1500平米；搭建蜜蜂养殖繁育遮阳棚300平米；污水处理池两座60立方米。修建混凝土产品展厅150平米，配套建设其它附属设施等。形成资产归村集体所有，通过租金分红，养蜂合作社发挥带动作用。</t>
  </si>
  <si>
    <t>县乡村振兴局</t>
  </si>
  <si>
    <t>已新建遮雨钢架大棚高15米1000平米，内建库房300平米、无尘灌装车间500平米，全自动中型灌装设备一套；恒温蜂蜜融蜜设备三套；净化消毒蜂蜜容器及养殖工具设施若干；硬化厂园道路1500平米；搭建蜜蜂养殖繁育遮阳棚300平米；污水处理池两座60立方米。</t>
  </si>
  <si>
    <t>徐扈家乡五十里铺村肉牛标准化养殖小区建设项目</t>
  </si>
  <si>
    <t>在徐扈家乡五十里铺村新建标准化养殖小区1处，其中：牛棚6栋3500平方米，附属用房650平方米，配套建设饲草料棚、青贮池、集粪房、消毒室等其它附属设施。形成资产归村集体所有。</t>
  </si>
  <si>
    <t>已建成标准化养殖小区1处，其中：牛棚6栋3500平方米，附属用房650平方米，配套建设饲草料棚、青贮池、集粪房、消毒室等其它附属设施。</t>
  </si>
  <si>
    <t>郭干乡郭干村肉羊标准化养殖小区建设项目</t>
  </si>
  <si>
    <t>新建肉羊标准化养殖小区1处，修建羊棚1500平方米，附属用房650平方米，配套建设饲草料棚、青贮池、集粪房、消毒室等其它附属设施。资产归村集体所有，通过租金分红、养殖大户入驻集中饲养等形式发挥带动作用。</t>
  </si>
  <si>
    <t>已新建肉羊标准化养殖小区1处，修建羊棚1500平方米，附属用房650平方米，配套建设饲草料棚、青贮池、集粪房、消毒室等其它附属设施。</t>
  </si>
  <si>
    <t>徐扈家乡五十里铺村标准化养殖小区建设项目</t>
  </si>
  <si>
    <t>新建肉羊养殖小区1处，建设羊棚4800平方米、化粪池一座、储备及加工饲料车间一套、配套建设其它附属设施。资产归村集体所有，通过租金分红、养殖大户入驻集中饲养等形式发挥带动作用。</t>
  </si>
  <si>
    <t>已新建肉羊养殖小区1处，建设羊棚4800平方米、化粪池一座、储备及加工饲料车间一套、配套建设其它附属设施。</t>
  </si>
  <si>
    <t>大河家镇甘河滩村肉牛标准化养殖小区建设项目</t>
  </si>
  <si>
    <t>新建肉牛养殖小区1处2000平米方、化粪池一座、储备及加工饲料车间一套、配套建设其它附属设施。资产归村集体所有，通过租金分红、养殖大户入驻集中饲养等形式发挥带动作用。</t>
  </si>
  <si>
    <t>2022/7月5日</t>
  </si>
  <si>
    <t>已新建肉牛养殖小区1处2000平米方、化粪池一座、储备及加工饲料车间一套、配套建设其它附属设施。</t>
  </si>
  <si>
    <t>大河家镇大墩村肉牛标准化养殖小区建设项目</t>
  </si>
  <si>
    <t>项目已完成建设，正在审计结算，拨付资金。</t>
  </si>
  <si>
    <t>大河家镇康吊村肉牛标准化养殖小区建设项目</t>
  </si>
  <si>
    <t>已建成肉牛养殖小区1处2000平米方、化粪池一座、储备及加工饲料车间一套、配套建设其它附属设施</t>
  </si>
  <si>
    <t>大河家镇梅坡村肉牛标准化养殖小区建设项目</t>
  </si>
  <si>
    <t>已完成新建肉牛养殖小区1处2000平米方、化粪池一座、储备及加工饲料车间一套、配套建设其它附属设施</t>
  </si>
  <si>
    <t>积石山县关家川乡现代农业产业设施建设项目</t>
  </si>
  <si>
    <t>在何家村、关集村、张谢家村发展现代设施农业2000亩，修建蓄水池，埋设主管、铺设支管、毛管，架设喷头等其它附属设施，加强现代农业产业提质增效。</t>
  </si>
  <si>
    <t>在何家村、关集村、张谢家村发展现代设施农业2000亩。</t>
  </si>
  <si>
    <t>2022年8月25号</t>
  </si>
  <si>
    <t>积石山县居集镇甘藏村土地整治项目</t>
  </si>
  <si>
    <t>在居集镇甘藏村开展土地整治480亩，投资51万元。主要开展土地平整，土壤填埋，土地旋耕等工程内容，提高农产品质量，助推土地增收。</t>
  </si>
  <si>
    <t>居集镇</t>
  </si>
  <si>
    <t>2022年4月17号</t>
  </si>
  <si>
    <t>2022年4月22号</t>
  </si>
  <si>
    <t>项目已完成建设。</t>
  </si>
  <si>
    <t>安家湾村马铃薯产业配套储藏室建设项目</t>
  </si>
  <si>
    <t>在安家湾村贾路湾社马铃薯产业基地修建混凝土结构马铃薯储藏室一座，库容1296立方米，储藏能力432吨，配套其它附属设施。形成资产归村集体所有。</t>
  </si>
  <si>
    <t>安集镇</t>
  </si>
  <si>
    <t>已完成马铃薯储藏室一座，库容1296立方米，储藏能力432吨，配套其它附属设施</t>
  </si>
  <si>
    <t>2022年8月12号</t>
  </si>
  <si>
    <t>积石山县高原夏秋菜产业种植冷棚建设奖补项目</t>
  </si>
  <si>
    <t>新建长38米，宽8米的蔬菜种植冷棚360座，其中关家川乡230座，石塬镇130座，每座奖补1万元。</t>
  </si>
  <si>
    <t>项目为续建项目，已实施完成，正在组织验收，拨付资金。</t>
  </si>
  <si>
    <t>2022年8月26号</t>
  </si>
  <si>
    <t>石塬镇三二家村保鲜库附属设施建设项目</t>
  </si>
  <si>
    <t>在三二家村保鲜库购置变压器及配套建设其他附属设施工程。</t>
  </si>
  <si>
    <t>2022年7月2号</t>
  </si>
  <si>
    <t>关家川乡高原夏秋菜产业加工基地建设项目</t>
  </si>
  <si>
    <t>新建蔬菜加工车间2000平方米、分拣车间1500平方米，装车台5000平方米、办公用房500平方米，配套护坡和其它附属设施，项目投资形成资产归村集体所有。</t>
  </si>
  <si>
    <t>农业农村局</t>
  </si>
  <si>
    <t>金昌村食用菌产业种植基地配套设施建设项目</t>
  </si>
  <si>
    <t>金昌村新建300亩规模喷灌设施，埋设主管、铺设支管、毛管，架设喷头等其它附属设施。</t>
  </si>
  <si>
    <t>2022年5月3号</t>
  </si>
  <si>
    <t>2022年5月8号</t>
  </si>
  <si>
    <t>完成金昌村新建300亩规模喷灌设施，埋设主管、铺设支管、毛管，架设喷头等其它附属设施。</t>
  </si>
  <si>
    <t>积石山县2022年旅游产业配套旅游厕所建设项目</t>
  </si>
  <si>
    <t>在郭干乡酸梨树村、关家川乡何家村新建旅游厕所各1座，每座建筑面积82平方米，配套建设其他附属设施。</t>
  </si>
  <si>
    <t>县住建局</t>
  </si>
  <si>
    <t>完成在郭干乡酸梨树村、关家川乡何家村建筑面积82平方米旅游厕所各1座。</t>
  </si>
  <si>
    <t>刘集乡河崖村旅游产业发展建设项目</t>
  </si>
  <si>
    <t>建设房车营地，帐篷营地、游步道，林地旅游小道，水趣娱乐项目，庭院风貌改造，“花儿”传承中心、农家乐、民宿等基础配套设施。</t>
  </si>
  <si>
    <t>县文旅局</t>
  </si>
  <si>
    <t>完成农家乐24家，民宿等旅游基础设施。</t>
  </si>
  <si>
    <t>积石山县“保安三庄”特色旅游产业发展建设项目</t>
  </si>
  <si>
    <t>对大墩、梅坡、甘河滩村三个保安族聚居村配套道路、排水、防护、等旅游产业基础设施。</t>
  </si>
  <si>
    <t>肖红坪村旅游产业基地供电及给排水工程</t>
  </si>
  <si>
    <t>在肖红坪村旅游产业基地建设给水管网、排水管网、污水处理池、供电等基础配套设施。</t>
  </si>
  <si>
    <t>完成全部建设任务，已完成自验</t>
  </si>
  <si>
    <t>积石山县保安腰刀旅游产业扶持项目</t>
  </si>
  <si>
    <t>扶持保安腰刀锻制技艺非物质文化传承人，保护非遗文化，国家级非遗传承人有家庭工坊、有传习所的奖补10万元，省级的有家庭工坊、有传习所的奖补7万元，州级以下传承人有自已工作室的奖补5万元，县级传承人奖补3万元。</t>
  </si>
  <si>
    <t>已确定补助对象，正在验收</t>
  </si>
  <si>
    <t>积石山县保安族旅游商品奖补项目</t>
  </si>
  <si>
    <t>扶持发展保安族服饰、民间刺绣、保安族民族器具展示的文化研发企业，通过奖补的办法，保护、传承、展示保安族文化。</t>
  </si>
  <si>
    <t>积石山县农家乐奖补项目</t>
  </si>
  <si>
    <t>全县有旅游发展市场的区域，通过奖补形式扶持农家乐50户，户均奖补10万元，具体根据积石山县农家乐奖补办法执行。</t>
  </si>
  <si>
    <t>2022年6月5号</t>
  </si>
  <si>
    <t>积石山县旅游产业服务移动快餐车购置项目</t>
  </si>
  <si>
    <t>在旅游大通道沿线配置旅游服务移动快餐车15辆，每辆补助6万元，形成资产归县文旅局所有，通过租用等形式将租金分红，带动“三类户”增收。</t>
  </si>
  <si>
    <t>项目已完成建设，正在审计结算。</t>
  </si>
  <si>
    <t>积石山县监测户产业奖补项目</t>
  </si>
  <si>
    <t>按照“宜养则养”、“宜种则种”的原则，对全县364户新纳入的监测户给予产业奖补，每户1万元，共364万元。</t>
  </si>
  <si>
    <t>已完成产业奖补</t>
  </si>
  <si>
    <t>积石山县撂荒地整治补助项目</t>
  </si>
  <si>
    <t>全县开展撂荒地复耕复种6000亩，每亩补助500元。</t>
  </si>
  <si>
    <t>撂荒地复耕复种200亩</t>
  </si>
  <si>
    <t>积石山县阳洼庄村旅游产业道路建设项目</t>
  </si>
  <si>
    <t>改建阳屲庄村旅游产业道路7公里，重新铺筑混凝土路面35000平方米，并完善沿线防排水设施、安防设施等。</t>
  </si>
  <si>
    <t>县交通局</t>
  </si>
  <si>
    <t>已完成路基工程、排水工程，路面工程已完成1.5公里。</t>
  </si>
  <si>
    <t>积石山县庙庄花椒产业桥梁建设项目</t>
  </si>
  <si>
    <t>对银川镇庙庄桥进行拆除重建，新建桥梁上部结构采用2-20米预应力混凝土箱型梁，桥梁宽采用8.5米。</t>
  </si>
  <si>
    <t>已完成下部结构、梁板预制，准备进行桥面铺装。</t>
  </si>
  <si>
    <t>积石山县张家花椒产业桥梁建设项目</t>
  </si>
  <si>
    <t>在银川镇张家村新建桥梁一座，新建桥梁上部结构采用3-20米预应力混凝土箱型梁，桥梁宽采用8.5米。</t>
  </si>
  <si>
    <t>积石山县肖家村禾驼养殖产业桥建设项目</t>
  </si>
  <si>
    <t>在刘集乡禾驼桥原址上进行新建，上部结构采用3-13米预应力砼简支空心板，桥梁宽采用净4.5+2*0.5米。</t>
  </si>
  <si>
    <t>已完成上部结构采用3-13米预应力砼简支空心板，桥梁宽采用净4.5+2*0.5米桥梁一座。</t>
  </si>
  <si>
    <t>积石山县何家村高原夏秋菜产业配套桥梁建设项目</t>
  </si>
  <si>
    <t>对关家川乡何家桥进行拆除重建，新建桥梁上部结构采用1-16米预应力砼简支空心板，桥梁宽采用净6.0+2*0.75米。</t>
  </si>
  <si>
    <t>已完成下部结构、梁板预制，正在进行桥面铺装。</t>
  </si>
  <si>
    <t xml:space="preserve"> 是</t>
  </si>
  <si>
    <t>积石山县宁家村高原夏秋菜产业配套桥梁建设项目</t>
  </si>
  <si>
    <t>对关家川乡宁何家桥进行拆除重建，新建桥梁上部结构采用1-16米预应力砼简支空心板，桥梁宽采用净4.5+2*0.5米。</t>
  </si>
  <si>
    <t>积石山县2022年“雨露计划”两后生培训项目</t>
  </si>
  <si>
    <t>支持农村脱贫户（含监测户）家庭新成长劳动力接受职业教育，实施“雨露计划”两后生培训2800人（次），分春秋两学期，每生每学期补助1500元。</t>
  </si>
  <si>
    <t>已完成春季学期雨露计划两后生培训1443人</t>
  </si>
  <si>
    <t>积石山县脱贫劳动力稳定就业交通补贴项目</t>
  </si>
  <si>
    <t>对跨省稳定就业3个月且收入超过10000元的脱贫户（含监测帮扶户）人口安排一次性交通补助600元，计划奖补3500人；对省内稳定就业3个月且收入超过10000元的脱贫户（含监测帮扶户）人口安排一次性交通补助300元，计划奖补10000人。</t>
  </si>
  <si>
    <t>县人社局</t>
  </si>
  <si>
    <t>目前已落实6060人交通补贴363.6万元</t>
  </si>
  <si>
    <t>积石山县劳动力技能培训项目</t>
  </si>
  <si>
    <t>对全县劳动力开展技能培训，包括装载机、挖掘机、中式面点、中式烹饪，电焊、电商培训、手工编制、刺绣、餐营业服务、乡村旅游从业人员等项目，计划培训2400人，人均培训资金1500元。</t>
  </si>
  <si>
    <t>目前已完成技能培训2133人人，支出资金344.30165</t>
  </si>
  <si>
    <t>积石山县脱贫劳动力稳定就业生活补贴项目</t>
  </si>
  <si>
    <t>对跨省稳定就业3个月且收入超过10000元的脱贫户（含监测帮扶户）人口安排一次性生活补贴1500元，计划奖补3500人。</t>
  </si>
  <si>
    <t>目前已落实3499人生活补贴524.85万元</t>
  </si>
  <si>
    <t>易地搬迁贷款贴息项目</t>
  </si>
  <si>
    <t>对全县易地搬迁贷款进行贴息扶持。</t>
  </si>
  <si>
    <t>县城投公司</t>
  </si>
  <si>
    <t>正在进行按月清算，已完成第一、第二季度贴息</t>
  </si>
  <si>
    <t>积石山县癿藏镇易地搬迁点后续产业扶持项目</t>
  </si>
  <si>
    <t>新建门式钢架结构牛棚三座，层高为3.9米，建筑面积5254.92平方米；门式钢架结构饲草加工棚三座，层高为4.5米，建筑面积724.15平米，门式钢架结构隔离观察室205.02平米，层高为3.9米，配套建设其他附属工程，项目形成资产归村集体所有。</t>
  </si>
  <si>
    <t>县发改局</t>
  </si>
  <si>
    <t>完成新建门式钢架结构牛棚三座，建筑面积5254.92平方米；门式钢架结构饲草加工棚建筑面积724.15平米，门式钢架结构隔离观察室205.02平方米。</t>
  </si>
  <si>
    <t>积石山县城易地搬迁安置点和谐养羊小区扶持项目</t>
  </si>
  <si>
    <t>1、引进12月龄以上、体重40公斤以上良种湖羊母羊306只，投资55.4万元；2、引进体重60公斤以上肉用公羊8只，投资2.8万元；3、搬迁户引进能繁母羊（湖羊）168只，每只补助0.1万元，投资16.8万元。</t>
  </si>
  <si>
    <t>已完成引进12月龄以上、体重40公斤以上良种湖羊母羊306只，引进体重60公斤以上肉用公羊8只，已完成搬迁户引进能繁母羊（湖羊）168只。</t>
  </si>
  <si>
    <t>积石山县乡村建设示范村安全生命防护工程建设项目</t>
  </si>
  <si>
    <t>新建安全生命防护工程6816米，其中关家川何家村400米，寨子沟乡阳屲庄村300米，居集镇甘藏村976米，石塬乡三二家村560米，寨子沟乡曹姚村1100米，郭干乡酸梨树村676米，癿藏镇甘藏沟村2804米。</t>
  </si>
  <si>
    <t>已新建安全生命防护工程6816米。</t>
  </si>
  <si>
    <t>积石山县刘集乡高李村基础设施建设项目</t>
  </si>
  <si>
    <t>硬化场地及道路581平方米，新建排水沟114米，新建排水管涵4.25米等其他附属设施。</t>
  </si>
  <si>
    <t>已硬化场地及道路581平方米，新建排水沟114米，新建排水管涵4.25米等其他附属设施。</t>
  </si>
  <si>
    <t>积石山县旅游大通道服务点供水工程</t>
  </si>
  <si>
    <t>新建供水点15处，其中：新建取水口3座；埋设供水管道19800m，新建各类阀门井40座，安装各类阀门阀门44套。</t>
  </si>
  <si>
    <t>县水务局</t>
  </si>
  <si>
    <t>已完成供水点管道开挖1公里</t>
  </si>
  <si>
    <t>积石山县魏咀沟山洪沟道治理工程</t>
  </si>
  <si>
    <t>计划治理梅坡村、甘河滩村山洪沟道2.1公里，改善村内沟道水系环境。</t>
  </si>
  <si>
    <t>已治理沟道2.1km。</t>
  </si>
  <si>
    <t>积石山县铺川乡代家山村防护挡墙建设项目</t>
  </si>
  <si>
    <t>新建代山村1公里水毁路段挡墙、路面及涵洞，完善必要的防护设施。</t>
  </si>
  <si>
    <t>已完成代家山村1公里水毁路段挡墙、路面及涵洞，已完成必要的配套附属设施。</t>
  </si>
  <si>
    <t>积石山县癿藏镇甘藏沟村道路改建工程</t>
  </si>
  <si>
    <t>积县
农领发
〔2022〕
2号</t>
  </si>
  <si>
    <t>州级</t>
  </si>
  <si>
    <t>改建道路3.2公里，路基宽8.5米，路面宽7.5米，路面结构采用5公分沥青面层</t>
  </si>
  <si>
    <t>已完成道路改建3.2公里，已完成必要配套附属设施，正在拨付资金。</t>
  </si>
  <si>
    <t>中央以工代赈</t>
  </si>
  <si>
    <t>柳沟乡斜套村道路改建工程</t>
  </si>
  <si>
    <t>改建道路铺设沥青4.9公里，完善必要的排水和防护。</t>
  </si>
  <si>
    <t>已完成改建道路铺设沥青4.9公里，已完成完善必要的排水和防护。</t>
  </si>
  <si>
    <t>省级以工代赈</t>
  </si>
  <si>
    <t>积石山县农户取暖改造项目</t>
  </si>
  <si>
    <t>建设新型生物质颗粒燃料热火炉及配套设施270户，其中郭干乡酸梨树村50户；关家川乡何家村50户；癿藏镇吊地洼村50户、甘藏沟村50户、麻坝村50户；寨子沟乡曹姚村20户.实现整户常用住所改暖，户均改暖70-100平方米左右，户均投资6400元。</t>
  </si>
  <si>
    <t>已完成新型生物质颗粒燃料热火炉及配套设施270户。</t>
  </si>
  <si>
    <t>积石山县农村土炕改造项目</t>
  </si>
  <si>
    <t>在癿藏镇甘藏沟村、麻坝村、吊地洼村；居集镇甘藏村、居集村；寨子沟乡曹姚村、阳屲庄村；关家川乡何家村；石塬镇三二家村；郭干乡酸梨树村等10个行政村改造农户传统土炕，推广使用智能恒温节能炕5033铺，每户投资1200元。</t>
  </si>
  <si>
    <t>已完成干乡酸梨树村等10个行政村改造农户传统土炕，推广使用智能恒温节能炕5033铺。</t>
  </si>
  <si>
    <t>积石山县清洁取暖改造补助项目</t>
  </si>
  <si>
    <t>对居集镇甘藏村、居集村；寨子沟乡曹姚村、阳屲庄村；石塬镇三二家村等5个2021年乡村建设省级示范村的788户改暖户补助55.16万元，用于购置生物质炉具，户均补助700元。</t>
  </si>
  <si>
    <t>已完成石塬镇三二家村等5个2021年户内改暖788户。</t>
  </si>
  <si>
    <t>石塬镇三二家村省级示范村建设项目</t>
  </si>
  <si>
    <t>资金统筹用于石塬镇三二家村省级示范村创建项目，主要建设道路硬化提升、村内绿化、污水处理、排洪排污渠系、户内户外环境整治、墙体加固等基础设施，项目总投资396万元，本次安排296万元。</t>
  </si>
  <si>
    <t>已完成道路硬化提升、村内绿化、污水处理、排洪排污渠系、户内户外环境整治、墙体加固等基础设施</t>
  </si>
  <si>
    <t>续建</t>
  </si>
  <si>
    <t>居集镇居集村省级示范村建设项目</t>
  </si>
  <si>
    <t>资金统筹用于居集镇居集村省级示范村创建项目，主要建设道路硬化提升、村内绿化、污水处理、排洪排污渠系、户内户外环境整治、墙体加固等基础设施，项目总投资384万元，本次安排198万元。</t>
  </si>
  <si>
    <t>居集镇甘藏村省级示范村建设项目</t>
  </si>
  <si>
    <t>资金统筹用于居集镇甘藏村省级示范村创建项目，主要建设道路硬化提升、村内绿化、污水处理、排洪排污渠系、户内户外环境整治、墙体加固等基础设施，项目总投资294万元，本次安排130万元。</t>
  </si>
  <si>
    <t>关家川乡何家村省级示范村建设项目</t>
  </si>
  <si>
    <t>资金统筹用于关家川乡何家村省级示范村创建项目，主要建设道路硬化提升、村内绿化、污水处理、排洪排污渠系、户内户外环境整治、墙体加固等基础设施，项目总投资398万元，本次安排298万元。</t>
  </si>
  <si>
    <t>郭干乡酸梨树村省级示范村建设项目</t>
  </si>
  <si>
    <t>资金统筹用于郭干乡酸梨树村省级示范村创建项目，主要建设道路硬化提升、村内绿化、污水处理、排洪排污渠系、户内户外环境整治、墙体加固等基础设施，项目总投资171万元，本次安排71万元。</t>
  </si>
  <si>
    <t>癿藏镇吊地洼村省级示范村建设项目</t>
  </si>
  <si>
    <t>资金统筹用于癿藏镇吊地洼村省级示范村创建项目，主要建设道路硬化提升、村内绿化、污水处理、排洪排污渠系、户内户外环境整治、墙体加固等基础设施，项目总投资398万元，本次安排180万元。</t>
  </si>
  <si>
    <t>积石山县2022年吹麻滩镇前庄村人居环境综合整治项目</t>
  </si>
  <si>
    <t>主要建设村内道路提升、供排水改造、垃圾收储转运、供电保障、物流服务、厕所改造、污水处理、村内绿化、路灯安装、墙体加固等基础设施。项目总投资1350万元，本次安排350万元。</t>
  </si>
  <si>
    <t>项目已建设村内道路提升、供排水改造、垃圾收储转运、供电保障、物流服务、厕所改造、污水处理、村内绿化、路灯安装、墙体加固等基础设施</t>
  </si>
  <si>
    <t>积石山县2022年胡林家乡高关村人居环境综合整治项目</t>
  </si>
  <si>
    <t>主要建设村内道路提升、供排水改造、垃圾收储转运、供电保障、物流服务、厕所改造、污水处理、村内绿化、路灯安装、墙体加固等基础设施。项目总投资1400万元，本次安排380万元。</t>
  </si>
  <si>
    <t>积石山县2022年关家川乡关集村人居环境综合整治项目</t>
  </si>
  <si>
    <t>主要建设村内道路提升、供排水改造、垃圾收储转运、供电保障、物流服务、厕所改造、污水处理、村内绿化、路灯安装、墙体加固等基础设施。项目总投资1350万元，本次安排405.67万元。</t>
  </si>
  <si>
    <t>积石山县2022年居集镇田家村人居环境综合整治项目</t>
  </si>
  <si>
    <t>主要建设村内道路提升、供排水改造、垃圾收储转运、供电保障、物流服务、厕所改造、污水处理、村内绿化、路灯安装、墙体加固等基础设施。项目总投资1300万元，本次安排395万元。</t>
  </si>
  <si>
    <t>积石山县2022年柳沟乡斜套村人居环境综合整治项目</t>
  </si>
  <si>
    <t>主要建设村内道路提升、供排水改造、垃圾收储转运、供电保障、物流服务、厕所改造、污水处理、村内绿化、路灯安装、墙体加固等基础设施。项目总投资1300万元，本次安排385万元。</t>
  </si>
  <si>
    <t>积石山县2022年癿藏镇桥头村人居环境综合整治项目</t>
  </si>
  <si>
    <t>主要建设村内道路提升、供排水改造、垃圾收储转运、供电保障、物流服务、厕所改造、污水处理、村内绿化、路灯安装、墙体加固等基础设施。项目总投资1420万元，本次安排500万元。</t>
  </si>
  <si>
    <t>积石山县2022年大河家镇甘河滩村人居环境综合整治项目</t>
  </si>
  <si>
    <t>主要建设村内道路提升、供排水改造、垃圾收储转运、供电保障、物流服务、厕所改造、污水处理、村内绿化、路灯安装、墙体加固等基础设施。项目总投资1450万元，本次安排577万元。</t>
  </si>
  <si>
    <t>积石山县2022年大河家镇梅坡村人居环境综合整治项目</t>
  </si>
  <si>
    <t>主要建设村内道路提升、供排水改造、垃圾收储转运、供电保障、物流服务、厕所改造、污水处理、村内绿化、路灯安装、墙体加固等基础设施。项目总投资1480万元，本次安排600万元。</t>
  </si>
  <si>
    <t>积石山县2022年小关乡大茨滩村人居环境综合整治项目</t>
  </si>
  <si>
    <t>主要建设村内道路提升、供排水改造、垃圾收储转运、供电保障、物流服务、厕所改造、污水处理、村内绿化、路灯安装、墙体加固等基础设施。项目总投资1500万元，本次安排650万元。</t>
  </si>
  <si>
    <t>积石山县2022年寨子沟乡尕马家村人居环境综合整治项目</t>
  </si>
  <si>
    <t>主要建设村内道路提升、供排水改造、垃圾收储转运、供电保障、物流服务、厕所改造、污水处理、村内绿化、路灯安装、墙体加固等基础设施。项目总投资1350万元，本次安排410万元。</t>
  </si>
  <si>
    <t>积石山县2022年刘集乡河崖村人居环境综合整治项目</t>
  </si>
  <si>
    <t>主要建设村内道路提升、供排水改造、垃圾收储转运、供电保障、物流服务、厕所改造、污水处理、村内绿化、路灯安装、墙体加固等基础设施。项目总投资1500万元，本次安排700万元。</t>
  </si>
  <si>
    <t>积石山县2022年大河家镇康吊村人居环境综合整治项目</t>
  </si>
  <si>
    <t>主要建设村内道路提升、供排水改造、垃圾收储转运、供电保障、物流服务、厕所改造、污水处理、村内绿化、路灯安装、墙体加固等基础设施。项目总投资1420万元，本次安排495万元。</t>
  </si>
  <si>
    <t>积石山县2022年大河家镇大墩村人居环境综合整治项目</t>
  </si>
  <si>
    <t>主要建设村内道路提升、供排水改造、垃圾收储转运、供电保障、物流服务、厕所改造、污水处理、村内绿化、路灯安装、墙体加固等基础设施。项目总投资1350万元，本次安排400万元。</t>
  </si>
  <si>
    <t>积石山县2022年刘集乡高李村人居环境综合整治项目</t>
  </si>
  <si>
    <t>主要建设村内道路提升、供排水改造、垃圾收储转运、供电保障、物流服务、厕所改造、污水处理、村内绿化、路灯安装、墙体加固等基础设施。项目总投资1400万元，本次安排550万元。</t>
  </si>
  <si>
    <t>积石山县2022年刘集乡陶家村人居环境综合整治项目</t>
  </si>
  <si>
    <t>主要建设村内道路提升、供排水改造、垃圾收储转运、供电保障、物流服务、厕所改造、污水处理、村内绿化、路灯安装、墙体加固等基础设施。项目总投资1460万元，本次安排560万元。</t>
  </si>
  <si>
    <t>寨子沟乡曹姚村人居环境改造提升项目</t>
  </si>
  <si>
    <t>资金统筹用于寨子沟乡曹姚村人居环境改造提升项目，主要建设道路硬化提升、村内绿化、污水处理、排洪排污渠系、户内户外环境整治、墙体加固等基础设施。</t>
  </si>
  <si>
    <t>项目已建设道路硬化提升、村内绿化、污水处理、排洪排污渠系、户内户外环境整治、墙体加固等基础设施</t>
  </si>
  <si>
    <t>石塬镇三二家村人居环境改造提升项目</t>
  </si>
  <si>
    <t>资金统筹用于石塬镇三二家村人居环境改造提升项目，主要建设道路硬化提升、村内绿化、污水处理、排洪排污渠系、户内户外环境整治、墙体加固等基础设施。</t>
  </si>
  <si>
    <t>寨子沟乡阳屲庄村人居环境改造提升项目</t>
  </si>
  <si>
    <t>资金统筹用于寨子沟乡阳屲庄村人居环境改造提升项目，主要建设道路硬化提升、村内绿化、污水处理、排洪排污渠系、户内户外环境整治、墙体加固等基础设施。</t>
  </si>
  <si>
    <t>居集镇居集村人居环境改造提升项目</t>
  </si>
  <si>
    <t>资金统筹用于居集镇居集村人居环境改造提升项目，主要建设道路硬化提升、村内绿化、污水处理、排洪排污渠系、户内户外环境整治、墙体加固等基础设施。</t>
  </si>
  <si>
    <t>居集镇甘藏村人居环境改造提升项目</t>
  </si>
  <si>
    <t>资金统筹用于居集镇甘藏村人居环境改造提升项目，主要建设道路硬化提升、村内绿化、污水处理、排洪排污渠系、户内户外环境整治、墙体加固等基础设施。</t>
  </si>
  <si>
    <t>关家川乡何家村人居环境改造提升项目</t>
  </si>
  <si>
    <t>资金统筹用于关家川乡何家村人居环境改造提升项目，主要建设道路硬化提升、村内绿化、污水处理、排洪排污渠系、户内户外环境整治、墙体加固等基础设施。</t>
  </si>
  <si>
    <t>癿藏镇麻坝村人居环境改造提升项目</t>
  </si>
  <si>
    <t>资金统筹用于癿藏镇麻坝村人居环境改造提升项目，主要建设道路硬化提升、村内绿化、污水处理、排洪排污渠系、户内户外环境整治、墙体加固等基础设施。</t>
  </si>
  <si>
    <t>癿藏镇吊地洼村人居环境改造提升项目</t>
  </si>
  <si>
    <t>资金统筹用于癿藏镇吊地洼村人居环境改造提升项目，主要建设道路硬化提升、村内绿化、污水处理、排洪排污渠系、户内户外环境整治、墙体加固等基础设施。</t>
  </si>
  <si>
    <t>癿藏镇甘藏沟村人居环境改造提升项目</t>
  </si>
  <si>
    <t>积石山县户内宜居环境改造补助项目</t>
  </si>
  <si>
    <t>改造厕所2948户，户均补助0.05万元，新建124户，户均补助0.5万元，共需资金209.4万元；洗澡间2642户，户均补助0.05万元，新建29户，户均补助0.5万元，共需资金146.6万元；改造厨房3167户，户均补助0.1万元，新建30户，户均补助1万元，共需资金346.7万元。</t>
  </si>
  <si>
    <t>项目已建设完成改造厕所2948户，新建124户，洗澡间2642户，改造厨房3167户</t>
  </si>
  <si>
    <t>徐扈家乡农村人居环境改造提升项目</t>
  </si>
  <si>
    <t>庭院硬化88户13.2万元；厨房改造新建59户59万元，改建21户10.5万元；厕所改造新建60户30万元，改建13户2.6万元；户内外综合环境整治80户152.744万元。</t>
  </si>
  <si>
    <t>徐扈家乡</t>
  </si>
  <si>
    <t>项目已建设完成庭院硬化88户，厨房改造新建59户，户内外综合环境整治80户</t>
  </si>
  <si>
    <t>柳沟乡农村人居环境改造提升项目</t>
  </si>
  <si>
    <t>住房改造1户2.5万元；庭院硬化65户9.75万元；厨房改造新建10户10万元，改建29户14.5万元；厕所改造新建36户18万元，改建2户0.4万元；户内外综合环境整治138户119.059万元。</t>
  </si>
  <si>
    <t>柳沟乡</t>
  </si>
  <si>
    <t>项目已建设完成住房改造1户，庭院硬化65户，厨房改造新建10户，厕所改造新建36户，户内外综合环境整治138户</t>
  </si>
  <si>
    <t>寨子沟乡农村人居环境改造提升项目</t>
  </si>
  <si>
    <t>住房改造3户12万元；庭院硬化64户9.6万元；厨房改造新建66户66万元，改建3户1.5万元；厕所新建67户33.5万元，改建5户1万元；户内外综合环境整治89户88.218万元。</t>
  </si>
  <si>
    <t>寨子沟乡</t>
  </si>
  <si>
    <t>项目已建设完成住房改造3户，庭院硬化64户，厨房改造新建66户，户内外综合环境整治89户</t>
  </si>
  <si>
    <t>银川镇农村人居环境改造提升项目</t>
  </si>
  <si>
    <t>庭院硬化91户13.65万元；厨房新建73户73万元，改建2户1万元；厕所新建56户28万元；户内外综合环境整治69户128.2285万元。</t>
  </si>
  <si>
    <t>银川镇</t>
  </si>
  <si>
    <t>项目已建设完成庭院硬化91户，厨房新建73户，厕所新建56户，户内外综合环境整治69户</t>
  </si>
  <si>
    <t>县级</t>
  </si>
  <si>
    <t>居集镇农村人居环境改造提升项目</t>
  </si>
  <si>
    <t>住房改造4户11.5万元；庭院硬化75户11.1万元；厨房改造新建60户60万元，改建13户6.5万元；厕所改造新建50户25万元，改建1户0.2万元；户内外综合环境整治41户66.026万元。</t>
  </si>
  <si>
    <t>项目已建设完成住房改造4户，庭院硬化75户，厨房改造新建60户，厕所改造新建50户，户内外综合环境整治41户</t>
  </si>
  <si>
    <t>癿藏镇农村人居环境改造提升项目</t>
  </si>
  <si>
    <t>庭院硬化38户5.7万元；厨房改造新建5户5万元，改建43户21.5万元；厕所改造新建32户16万元，改建25户5万元；户内外综合环境整治37.591万元。</t>
  </si>
  <si>
    <t>癿藏镇</t>
  </si>
  <si>
    <t>项目已建设完成庭院硬化38户，厨房改造新建5户，厕所改造新建32户，</t>
  </si>
  <si>
    <t>积石山县2022年扶贫小额信贷贴息资金</t>
  </si>
  <si>
    <t>对全县扶贫小额信贷贴息资金进行贴息扶持。</t>
  </si>
  <si>
    <t>县财
政局</t>
  </si>
  <si>
    <t>正在按月核算，按季度实施。</t>
  </si>
  <si>
    <t>积石山县2022年高标准农田建设项目</t>
  </si>
  <si>
    <t xml:space="preserve">2022年建设高标准农田6万亩，投资7200万元。主要建设土地平整工程、土壤改良工程、灌溉与排水工程、田间道路工程、科技推广措施。本次解决高标准农田建设县级配套资金150万元。                                                     </t>
  </si>
  <si>
    <t>已建设高标准农田6万亩</t>
  </si>
  <si>
    <t>中咀岭乡金昌村赤松茸车间附属设施建设项目</t>
  </si>
  <si>
    <t>硬化场地1092平方米，铺设管子205米，配套建设其他附属设施。</t>
  </si>
  <si>
    <t>已完成硬化场地1092平方米，铺设管子205米</t>
  </si>
  <si>
    <t>铺川乡代家山村农作物晾晒场建设项目</t>
  </si>
  <si>
    <t>在铺川乡代家山村硬化农作物晾晒场2处2460平方米，配套建设其他附属设施。</t>
  </si>
  <si>
    <t>铺川乡</t>
  </si>
  <si>
    <t>已完成硬化农作物晾晒场2处2460平方米</t>
  </si>
  <si>
    <t>积石山县2021年美食产业奖补项目</t>
  </si>
  <si>
    <t>打造2021年正在建设的30家“河州味道·临夏美食”品牌店面，共计56.1万元。</t>
  </si>
  <si>
    <t>县商务局</t>
  </si>
  <si>
    <t>已建设30家“河州味道·临夏美食”品牌店面</t>
  </si>
  <si>
    <t>积石山县2022年美食产业奖补项目</t>
  </si>
  <si>
    <t>根据中共积石山县委、积石山县人民政府印发《积石山县关于加快推进临夏美食产业发展的实施方案》的通知(积县委发〔2021〕163号):
2022年，通过改造一批老字号双品牌示范店，新建一批加盟店、连锁店和创业店的方式全年打造“河州味道·临夏美食”品牌店面,共计510万元。</t>
  </si>
  <si>
    <t>按照方案实施标准，已完成2022年65户商户奖补资金425万元。</t>
  </si>
  <si>
    <t>积石山县2022年美食产业标准化改造项目</t>
  </si>
  <si>
    <t>根据《关于全州美食产业工作安排的通知》（临州美食领办〔2022〕1号）文件总体安排：
通过政府集中采购的方式，对县内、兰州市及其他重点区域完成“三统一”(品牌标识、收银系统、餐具服饰)标准化改造。将“河州味道·临夏美食”品牌标识嵌入到现有餐饮门店的门头牌匾、菜单，统一使用具有牡丹等临夏元素的餐具，统一安装使用阿里云智慧收银设备，在短时间内形成规模效应。共计408万元。</t>
  </si>
  <si>
    <t>按照方案实施要求和项目进展，已支付资金379.6万元。</t>
  </si>
  <si>
    <t>居集镇茨滩村搬迁点基础设施建设项目</t>
  </si>
  <si>
    <t>新建居集镇茨滩村搬迁点基础设施1处，其中包括铺设砂砾垫层7843.96平方米，场地及道路硬化11813.96平方米，铺设渗水砖172平方米，配套建设其他附属设施。</t>
  </si>
  <si>
    <t>已完成括铺设砂砾垫层7843.96平方米，场地及道路硬化11813.96平方米，铺设渗水砖172平方米，配套建设其他附属设施。</t>
  </si>
  <si>
    <t>积石山县2022年农村改厕项目</t>
  </si>
  <si>
    <t>2022年改造农村户用卫生厕所7500座，总投资1500万元，每座补助2000元，厕改专项资金每座补助700元，本次安排县级配套每座1300元，共975万元。</t>
  </si>
  <si>
    <t>完成农村户用卫生厕所7500座。</t>
  </si>
  <si>
    <t>石塬镇农村人居环境改造提升项目</t>
  </si>
  <si>
    <t>庭院硬化44户6.6万元；厨房改建13户6.5万元，新建2户2万元；厕所改造新建13户6.5万元，改建12户2.4万元；户内外综合环境整治27户60.008万元。</t>
  </si>
  <si>
    <t>已实施完成庭院硬化44户6.6万元；厨房改建13户6.5万元，新建2户2万元；厕所改造新建13户6.5万元，改建12户2.4万元；户内外综合环境整治27户60.008万元。</t>
  </si>
  <si>
    <t>安集镇农村人居环境改造提升项目</t>
  </si>
  <si>
    <t>住房改造2户5万元；庭院硬化27户4.05万元；厨房改造新建6户6万元，改建4户2万元；厕所新建12户6万元，改建15户3万元；户内外综合环境整治13户18.36万元。</t>
  </si>
  <si>
    <t>已完成住房改造2户5万元；庭院硬化27户4.05万元；厨房改造新建6户6万元，改建4户2万元；厕所新建12户6万元，改建15户3万元；户内外综合环境整治13户18.36万元。</t>
  </si>
  <si>
    <t>小关乡农村人居环境改造提升项目</t>
  </si>
  <si>
    <t>住房改造5户10.5万元；庭院硬化58户8.7万元；厨房改造新建15户15万元，改建12户6万元；厕所改造新建15户7.5万元，改建25户5万元；;户内外综合环境整治20户25.031万元。</t>
  </si>
  <si>
    <t>小关乡</t>
  </si>
  <si>
    <t>项目已建设完成住房改造5户，庭院硬化58户，厨房改造新建15户，厕所改造新建15户，户内外综合环境整治20户</t>
  </si>
  <si>
    <t>郭干乡农村人居环境改造提升项目</t>
  </si>
  <si>
    <t>住房改造6户15万元；庭院硬化29户4.35万元；厨房新建12户12万元，改建8户4万元；厕所改造新建13户6.5万元，改建1户0.2万元;户内外综合环境整治19户14.1808万元。</t>
  </si>
  <si>
    <t>郭干乡</t>
  </si>
  <si>
    <t>项目已建设完成住房改造6户，庭院硬化29户，厨房新建12户，厕所改造新建13户，户内外综合环境整治19户</t>
  </si>
  <si>
    <t>食用菌棒袋及赤松茸种植奖补项目</t>
  </si>
  <si>
    <t>对年种植规模达到2000棒(袋)以上的农户，每棒(袋)奖补2元;对具有带动农户增收的企业或合作社（家庭农场）种植规模达到5000棒(袋)以上的,每棒(袋)奖补2元，全县计划补助食用菌菌棒76.7万棒(袋)。对种植赤松茸1亩以上的农户进行补助，补助24亩，每亩奖补3000元。</t>
  </si>
  <si>
    <t>已确定奖补对象，正在拨付资金</t>
  </si>
  <si>
    <t>积石山县蔬菜种植冷棚奖补项目</t>
  </si>
  <si>
    <t>新建长38米，宽8米的蔬菜种植冷棚35座，其中胡林家乡20座，居集镇15座，每座奖补1万元。</t>
  </si>
  <si>
    <t>已确定补助对项目，项目已实施完成</t>
  </si>
  <si>
    <t>积石山县2022年积石山县“粮改饲”补助项目</t>
  </si>
  <si>
    <t>养殖企业（公司、养殖场、合作社、家庭农村）收贮青贮饲料100吨以上、养殖农户30吨以上，全县收贮青贮饲料30000吨，每吨补助100元。</t>
  </si>
  <si>
    <t>正在开展项目前期设计工作</t>
  </si>
  <si>
    <t>积石山县关家川乡宁家村食用菌产业示范基地建设项目</t>
  </si>
  <si>
    <r>
      <rPr>
        <sz val="12"/>
        <color theme="1"/>
        <rFont val="楷体"/>
        <charset val="134"/>
      </rPr>
      <t>新建取水枢纽1座、沉砂池1座、蓄水池1座600m</t>
    </r>
    <r>
      <rPr>
        <sz val="12"/>
        <color theme="1"/>
        <rFont val="宋体"/>
        <charset val="134"/>
      </rPr>
      <t>³</t>
    </r>
    <r>
      <rPr>
        <sz val="12"/>
        <color theme="1"/>
        <rFont val="楷体"/>
        <charset val="134"/>
      </rPr>
      <t>、加压泵站1座、温室大棚140座、业务用房1座、加工车间2座、活动区1150㎡，田间管网，检查井15座，大棚灌溉系统。配套建设其它附属设施工程，形成资产归村集体所有。</t>
    </r>
  </si>
  <si>
    <r>
      <rPr>
        <sz val="12"/>
        <color theme="1"/>
        <rFont val="楷体"/>
        <charset val="134"/>
      </rPr>
      <t>已完成取水枢纽1座、沉砂池1座、蓄水池1座600m</t>
    </r>
    <r>
      <rPr>
        <sz val="12"/>
        <color theme="1"/>
        <rFont val="宋体"/>
        <charset val="134"/>
      </rPr>
      <t>³</t>
    </r>
    <r>
      <rPr>
        <sz val="12"/>
        <color theme="1"/>
        <rFont val="楷体"/>
        <charset val="134"/>
      </rPr>
      <t>、加压泵站1座、温室大棚140座、业务用房1座、加工车间2座、活动区1150㎡，田间管网，检查井15座。</t>
    </r>
  </si>
  <si>
    <t>积石山县食用菌菌棒生产基地建设项目</t>
  </si>
  <si>
    <t>新建菌棒生产基地1处，占地23.52亩，建筑面积为1092.48平方米；菌棒生产车间及养菌室生产车间，建筑面积为3567.16平方米；料仓，建筑面积为229.36平方米；配套建设菌棒生产线1条；新建拌料、装袋、灭菌、接种、制种、菌种培养，购置菌种培养设备1套，配套建设附属设施，建筑面积为303.52平方米；总投资2090万元，本次安排445万元。项目资产由积石山县农业产业扶贫开发有限责任公司所有，项目运营由招商引资企业承租运营。</t>
  </si>
  <si>
    <t>石塬镇三二家村休闲农业产业园基础设施建设项目</t>
  </si>
  <si>
    <t>建设廊道180米，步道800米，产业路480米，凉亭5座，停车场1200平方米，配套建设其它附属设施工程。形成资产归村集体所有。</t>
  </si>
  <si>
    <t>已完成建设廊道180米，步道800米，产业路480米，凉亭5座，停车场1200平方米，配套建设其它附属设施工程。</t>
  </si>
  <si>
    <t>积石山县2022年大樱桃基地提升改造项目</t>
  </si>
  <si>
    <t>在银川镇提升改造大樱桃1000亩，完成投资150万元。其中银川镇银川村100亩，银河村100亩、水陈村200亩，胡李村600亩。</t>
  </si>
  <si>
    <t>已完成提升改造大樱桃1000亩</t>
  </si>
  <si>
    <t>石塬镇肖红坪村保鲜库建设项目</t>
  </si>
  <si>
    <t>在石塬镇肖红坪村新建熊掌菇保鲜库1座，储存量200吨，主要建设内容为：1、工程设施。修建200吨保鲜库及配套附属设施。2、仪器设备购置。保鲜库库体保温、地面保温、冷库门、防水部分，制冷工艺和电气控制部分。形成资产归村集体所有。</t>
  </si>
  <si>
    <t>项目已建设完成保鲜库1座</t>
  </si>
  <si>
    <t>徐扈家乡五十里铺村保鲜库建设项目</t>
  </si>
  <si>
    <t>徐扈家乡五十里铺村新建新建1500立方米的保鲜库1座、储存量300吨，配套建设必要的附属设施，购置保鲜库库体保温、地面保温、冷库门、防水部分，制冷工艺和电气控制部分。形成资产归村集体所有。</t>
  </si>
  <si>
    <t>项目已建设完成1500立方米的保鲜库1座、储存量300吨，配套建设必要的附属设施</t>
  </si>
  <si>
    <t>金昌村赤松茸种植基地附属设施建设项目</t>
  </si>
  <si>
    <t>在金昌村赤松茸种植基地购置变压器、架设高压线，低压0.4千伏及购置配套设备。</t>
  </si>
  <si>
    <t>已购置变压器、架设高压线，低压0.4千伏及购置配套设备。</t>
  </si>
  <si>
    <t>积石山县大河家镇旱作农业溉渠系建设项目</t>
  </si>
  <si>
    <t>韩陕家村改造提水泵站2座，尕周家村提水设备更新2台，大墩村泵站提水线路改造2km，梅坡村建设补水管道2km。</t>
  </si>
  <si>
    <t>提水线路改造2km。</t>
  </si>
  <si>
    <t>积石山县刘集乡旱作农业溉渠系建设项目</t>
  </si>
  <si>
    <t>建设补水管道7.5km，配套分水建筑物8座。</t>
  </si>
  <si>
    <t>项目已建设完成补水管道7.5km，配套分水建筑物8座</t>
  </si>
  <si>
    <t>积石山县花椒产业农田灌溉渠系建设项目</t>
  </si>
  <si>
    <t>安集镇三坪村维修改造提水设备2处，银川镇银河村提水泵站线路改造1处，银川镇新庄村蓄水建筑物1处。</t>
  </si>
  <si>
    <t>维修改造提水设备2处。</t>
  </si>
  <si>
    <t>刘集乡高李村食用菌产业基地配套设施建设项目</t>
  </si>
  <si>
    <t>硬化混凝土场地250平方米，产业基地道路5500平方米，新建卫生厕所1处，配套建设其他附属设施。形成资产归村集体所有。</t>
  </si>
  <si>
    <t>已完成硬化混凝土场地250平方米，产业基地道路5500平方米，新建卫生厕所1处</t>
  </si>
  <si>
    <t>银川镇柏杨树村花椒产业园区提灌改造项目</t>
  </si>
  <si>
    <t>在柏杨树村三、四、五社改造提升提灌工程2处，导虹管700米，泄洪道100米，U型渠3000米，配套其它附属设施等。</t>
  </si>
  <si>
    <t>项目已建设完成提灌工程2处，导虹管700米，泄洪道100米，U型渠3000米，配套其它附属设施</t>
  </si>
  <si>
    <t>银川镇银河村大樱桃产业基地灌溉设施建设项目</t>
  </si>
  <si>
    <t>在银川镇银河村修建长35米，高4米拦水坝1座，渠系1.5公里。</t>
  </si>
  <si>
    <t>项目已建设完成银河村修建长35米，高4米拦水坝1座，渠系1.5公里。</t>
  </si>
  <si>
    <t>柳沟乡张郭家村经济林建设项目</t>
  </si>
  <si>
    <t>在柳沟乡张郭家村栽植桃树、椿树2500颗，配套建设其他附属设施。</t>
  </si>
  <si>
    <t>已栽植桃树、椿树2500颗，已完成配套建设其他附属设施。</t>
  </si>
  <si>
    <t>积石山县寨子沟乡麻沟村养殖场提升改造项目</t>
  </si>
  <si>
    <t>改扩建肉牛标准化养殖棚2座900平方米，扩建饲草加工房、购置机械设备，配套建设其它附属设施。由县农业农村局负责建设，资产归村集体所有。</t>
  </si>
  <si>
    <t>项目已建设完成肉牛标准化养殖棚2座900平方米，饲草加工房、购置机械设备，配套建设其它附属设施</t>
  </si>
  <si>
    <t>积石山县肖红坪村养殖基础设施建设项目</t>
  </si>
  <si>
    <t>精饲料车间200平方米，引水管网及蓄水设施，配套建设其它附属工程，形成资产归村集体所有，通过租金分红、养殖大户入驻集中饲养等形式发挥带动作用。</t>
  </si>
  <si>
    <t>项目已建设完成精饲料车间200平方米，引水管网及蓄水设施，配套建设其它附属工程</t>
  </si>
  <si>
    <t>积石山县铺川乡铺川村养殖小区建设项目</t>
  </si>
  <si>
    <t>新建育肥舍1260平方米、观察舍420平方米、隔离舍26.46平方米、干草棚120平方米、饲料加工库房360平方米、管理用房194.35平方米、堆粪场200平方米、蓄水池20立方米、集尿池30立方米、设备购置及配套附属设施。资产归村集体所有。运营方式对外承租，收取租金进行分红。项目总投资345万元，本次安排156万元。</t>
  </si>
  <si>
    <t>已新建育肥舍1260平方米、观察舍420平方米、隔离舍26.46平方米、干草棚120平方米、饲料加工库房360平方米、管理用房194.35平方米、堆粪场200平方米、蓄水池20立方米、集尿池30立方米、设备购置及配套附属设施。</t>
  </si>
  <si>
    <t>积石山县肖红坪肉牛标准化养殖基地建设项目</t>
  </si>
  <si>
    <t>修建牛棚及活动场所5000平方米、消毒室等防疫设施30平方米、草棚1000平方米，场地道路硬化、围栏等附属设施。资产归村集体所有。运营方式对外承租，收取租金进行分红。项目总投资850万元，本次投资380万元。</t>
  </si>
  <si>
    <t>已完成实施完成，正在审计核算，拨付资金。</t>
  </si>
  <si>
    <t>石塬镇有机肥加工基地建设项目</t>
  </si>
  <si>
    <t>在石塬镇肖红坪村建设有机肥加工厂1处，主要建设有机肥生产线1条，初加工厂房、储存仓库、生产设备购置、烘干机，装载机、打包机，运输车辆等。形成资产归村集体所有，通过租用方式，收取租金给当地群众分红。总投资350万元，本次投资200万元，企业自筹150万元，政府投资形成资产归村集体所有。</t>
  </si>
  <si>
    <t>项目已建设完成机肥加工厂1处，主要建设有机肥生产线1条，初加工厂房、储存仓库、生产设备购置、烘干机，装载机、打包机，运输车辆等</t>
  </si>
  <si>
    <t>郭干乡郭干村养殖小区产业配套路建设项目</t>
  </si>
  <si>
    <t>新硬化道路2600米，配套建设排水渠、管涵等其它基础设施。</t>
  </si>
  <si>
    <t>项目已建设完成硬化道路2600米，配套建设排水渠、管涵等其它基础设施</t>
  </si>
  <si>
    <t>积石山县关家川乡宁家村食用菌产业示范基地建设项目防洪工程</t>
  </si>
  <si>
    <t>治理尕集河宁家段河道1.1km，新建浆砌石防洪堤1.348km，其中左岸1041m，右岸227m；新建浆砌石挡土墙80m。</t>
  </si>
  <si>
    <t>建设浆砌石防洪堤1.3km。</t>
  </si>
  <si>
    <t>积石山县中咀岭乡高效节水项目</t>
  </si>
  <si>
    <r>
      <rPr>
        <sz val="12"/>
        <color theme="1"/>
        <rFont val="楷体"/>
        <charset val="134"/>
      </rPr>
      <t>在金昌村建设650亩，最高处修建修建1座1000m</t>
    </r>
    <r>
      <rPr>
        <sz val="12"/>
        <color theme="1"/>
        <rFont val="宋体"/>
        <charset val="134"/>
      </rPr>
      <t>³</t>
    </r>
    <r>
      <rPr>
        <sz val="12"/>
        <color theme="1"/>
        <rFont val="楷体"/>
        <charset val="134"/>
      </rPr>
      <t>蓄水池，水源引自水利工程配套引水工程，埋设主管，铺设支管、毛管，架设喷头等设施。形成资产归村集体所有。本项目总投资230万元，本次安排42万元。</t>
    </r>
  </si>
  <si>
    <t>2022年8月28号</t>
  </si>
  <si>
    <t>积石山县县城易地搬迁安置点分布式光伏建设项目</t>
  </si>
  <si>
    <t>积石山和谐社区分布式光伏项目建设规模1.0兆瓦，分2个片区建设。其中第一片区装机容量为0.43MW，第二片区装机容量为0.57MW。安装约1818块峰值功率为550Wp常规的单晶硅光伏组件，逆变器选用容量为196kW组串式逆变器。</t>
  </si>
  <si>
    <t>徐扈家乡乔干村道路维修工程</t>
  </si>
  <si>
    <r>
      <rPr>
        <sz val="12"/>
        <color theme="1"/>
        <rFont val="楷体"/>
        <charset val="134"/>
      </rPr>
      <t>徐扈家乡乔干村修建护坡2000m</t>
    </r>
    <r>
      <rPr>
        <sz val="12"/>
        <color theme="1"/>
        <rFont val="宋体"/>
        <charset val="134"/>
      </rPr>
      <t>³</t>
    </r>
    <r>
      <rPr>
        <sz val="12"/>
        <color theme="1"/>
        <rFont val="楷体"/>
        <charset val="134"/>
      </rPr>
      <t>，土方回填248m</t>
    </r>
    <r>
      <rPr>
        <sz val="12"/>
        <color theme="1"/>
        <rFont val="宋体"/>
        <charset val="134"/>
      </rPr>
      <t>³</t>
    </r>
    <r>
      <rPr>
        <sz val="12"/>
        <color theme="1"/>
        <rFont val="楷体"/>
        <charset val="134"/>
      </rPr>
      <t>，挖方2301.014m</t>
    </r>
    <r>
      <rPr>
        <sz val="12"/>
        <color theme="1"/>
        <rFont val="宋体"/>
        <charset val="134"/>
      </rPr>
      <t>³</t>
    </r>
    <r>
      <rPr>
        <sz val="12"/>
        <color theme="1"/>
        <rFont val="楷体"/>
        <charset val="134"/>
      </rPr>
      <t>，消力池4座、进水池1座，镇墩20座，波纹管道130米，总投资130万元。</t>
    </r>
  </si>
  <si>
    <t>县交通运输局</t>
  </si>
  <si>
    <t>徐扈家乡仙家村道路维修工程</t>
  </si>
  <si>
    <r>
      <rPr>
        <sz val="12"/>
        <color theme="1"/>
        <rFont val="楷体"/>
        <charset val="134"/>
      </rPr>
      <t>在徐扈家乡仙家村修建护坡1200m</t>
    </r>
    <r>
      <rPr>
        <sz val="12"/>
        <color theme="1"/>
        <rFont val="宋体"/>
        <charset val="134"/>
      </rPr>
      <t>³</t>
    </r>
    <r>
      <rPr>
        <sz val="12"/>
        <color theme="1"/>
        <rFont val="楷体"/>
        <charset val="134"/>
      </rPr>
      <t>，路面硬化300平方米，管道15米，投资75万元。</t>
    </r>
  </si>
  <si>
    <t>积石山县铺川乡铺川村路基防护及排水工程</t>
  </si>
  <si>
    <r>
      <rPr>
        <sz val="12"/>
        <color theme="1"/>
        <rFont val="楷体"/>
        <charset val="134"/>
      </rPr>
      <t>主要拆除混凝土结构38.635m</t>
    </r>
    <r>
      <rPr>
        <sz val="12"/>
        <color theme="1"/>
        <rFont val="宋体"/>
        <charset val="134"/>
      </rPr>
      <t>³</t>
    </r>
    <r>
      <rPr>
        <sz val="12"/>
        <color theme="1"/>
        <rFont val="楷体"/>
        <charset val="134"/>
      </rPr>
      <t>，路基挖方7112m，现浇混凝土矩形边沟27.84m</t>
    </r>
    <r>
      <rPr>
        <sz val="12"/>
        <color theme="1"/>
        <rFont val="宋体"/>
        <charset val="134"/>
      </rPr>
      <t>³</t>
    </r>
    <r>
      <rPr>
        <sz val="12"/>
        <color theme="1"/>
        <rFont val="楷体"/>
        <charset val="134"/>
      </rPr>
      <t>/116m,40cm*40cmU型水渠10.795m</t>
    </r>
    <r>
      <rPr>
        <sz val="12"/>
        <color theme="1"/>
        <rFont val="宋体"/>
        <charset val="134"/>
      </rPr>
      <t>³</t>
    </r>
    <r>
      <rPr>
        <sz val="12"/>
        <color theme="1"/>
        <rFont val="楷体"/>
        <charset val="134"/>
      </rPr>
      <t>/85m,浆砌片石内挡墙423m</t>
    </r>
    <r>
      <rPr>
        <sz val="12"/>
        <color theme="1"/>
        <rFont val="宋体"/>
        <charset val="134"/>
      </rPr>
      <t>³</t>
    </r>
    <r>
      <rPr>
        <sz val="12"/>
        <color theme="1"/>
        <rFont val="楷体"/>
        <charset val="134"/>
      </rPr>
      <t>/88.65m。</t>
    </r>
  </si>
  <si>
    <t>积石山县2022年村道安全生命防护工程建设项目</t>
  </si>
  <si>
    <t>对具有安全隐患的64公里农村公路进行安全生命防护建设，安装波形梁护栏、减速带、标志标牌等。项目总投资1536万元，本次安排823万元。</t>
  </si>
  <si>
    <t>寨子沟乡农村宜居环境改造提升项目</t>
  </si>
  <si>
    <t>对安集镇各村实施农村宜居环境改造提升项目346户，主要包括安全饮水，庭院硬化，入户道路，综合环境整治等项目。</t>
  </si>
  <si>
    <t>安集镇农村宜居环境改造提升项目</t>
  </si>
  <si>
    <t>对安集镇各村实施农村宜居环境改造提升项目145户，主要包括安全饮水，庭院硬化，入户道路，综合环境整治等项目。</t>
  </si>
  <si>
    <t>积石山县脱贫户（含监测帮扶户）巩固提升村级公益性岗位开发项目</t>
  </si>
  <si>
    <t>在55个村脱贫户（含监测帮扶户）中选聘公益性岗位1400名，每人每月补助500元，其中吹麻滩镇40名、大河家镇225名、居集镇92名、癿藏镇157名、刘集乡67名、石塬乡102名、柳沟乡23名、关家川乡123名、安集乡67名、寨子沟乡149名、徐扈家乡71名、郭干乡18名、中咀岭乡62名、银川乡185名、小关乡19名，补助资金通过“一折通”发放到户。</t>
  </si>
  <si>
    <t>各乡镇</t>
  </si>
  <si>
    <t>确定1400名公益性岗位，正在落实1-7月份公益性岗位补助资金。</t>
  </si>
  <si>
    <t>积石山县村庄规划编制项目</t>
  </si>
  <si>
    <t>大河家镇梅坡村、甘河滩村、大墩村、康吊村，关家川乡关集村，刘集乡河崖村、高李村、陶家村，寨子沟乡尕马家村，小关乡大茨滩村，柳沟乡斜套村，吹麻滩镇前庄村，胡林家乡高关村，居集镇田家村，癿藏镇桥头村等50个村地形测绘和村庄规划编制工作,共需资金1381.5万元，衔接资金补助300万元。</t>
  </si>
  <si>
    <t>2022年计划编制50个村的村庄规划。目前，累计完成50个村的地形测量工作，累计完成50个村的村庄规划调研工作，累计完成50个村的村庄规划初步方案,累计通过50个村的专家评审，累计完成了39个村的村内公示,累计完成了39个村的政府审批。</t>
  </si>
  <si>
    <t>积石山巾帼家美积分超市建设项目</t>
  </si>
  <si>
    <t>在全县17个乡镇已建成巾帼家美积分超市的34个村每村补助1万元，对新建的癿藏镇甘藏沟等19个村，每村补助3万元。</t>
  </si>
  <si>
    <t>县妇联</t>
  </si>
  <si>
    <t>县上下达县妇联“巾帼家美积分超市”项目资金91万元，对已创建、并规范运行的34个“巾帼家美积分超市”和19个新增乡村振兴示范村的超市进行创建，截止目前支出项目资金53万元，对每个超市配送1万元的兑换货物，支出率达58.24%.目前，超市改建和展板挂牌工作正在进行中。</t>
  </si>
  <si>
    <t>积石山县2022年项目管理费</t>
  </si>
  <si>
    <t>主要用于乡村振兴项目规划编制、前期调研、入户调查，项目评估、项目论证、项目招标、项目检查、项目监理、项目监测、项目结算、项目验收、项目审计等费用。</t>
  </si>
  <si>
    <t>项目已实施完成。</t>
  </si>
  <si>
    <t>2022年财政衔接推进乡村振兴补助资金项目进展统计表</t>
  </si>
  <si>
    <t>县市</t>
  </si>
  <si>
    <r>
      <rPr>
        <sz val="12"/>
        <color theme="1"/>
        <rFont val="宋体"/>
        <charset val="134"/>
        <scheme val="minor"/>
      </rPr>
      <t xml:space="preserve">招标时间
</t>
    </r>
    <r>
      <rPr>
        <sz val="10"/>
        <color theme="1"/>
        <rFont val="宋体"/>
        <charset val="134"/>
        <scheme val="minor"/>
      </rPr>
      <t>（年月日）</t>
    </r>
  </si>
  <si>
    <t>项目开工日期
（年月日）</t>
  </si>
  <si>
    <t>合计</t>
  </si>
  <si>
    <t>**县合计</t>
  </si>
  <si>
    <t>**县</t>
  </si>
  <si>
    <t>**县村社道路硬化</t>
  </si>
  <si>
    <t>第一批
**振领发[2022]**号</t>
  </si>
  <si>
    <t>**********。</t>
  </si>
  <si>
    <t>2022年**月**日</t>
  </si>
  <si>
    <t>省级少数民族</t>
  </si>
  <si>
    <t>**县种养奖补项目</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</si>
</sst>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 numFmtId="177" formatCode="0.00_ "/>
    <numFmt numFmtId="178" formatCode="yyyy&quot;年&quot;m&quot;月&quot;d&quot;日&quot;;@"/>
  </numFmts>
  <fonts count="35">
    <font>
      <sz val="11"/>
      <color theme="1"/>
      <name val="宋体"/>
      <charset val="134"/>
      <scheme val="minor"/>
    </font>
    <font>
      <b/>
      <sz val="11"/>
      <color theme="1"/>
      <name val="宋体"/>
      <charset val="134"/>
      <scheme val="minor"/>
    </font>
    <font>
      <b/>
      <sz val="11"/>
      <color theme="1"/>
      <name val="宋体"/>
      <charset val="134"/>
    </font>
    <font>
      <sz val="11"/>
      <color theme="1"/>
      <name val="宋体"/>
      <charset val="134"/>
    </font>
    <font>
      <sz val="20"/>
      <color theme="1"/>
      <name val="方正小标宋简体"/>
      <charset val="134"/>
    </font>
    <font>
      <sz val="12"/>
      <color theme="1"/>
      <name val="宋体"/>
      <charset val="134"/>
      <scheme val="minor"/>
    </font>
    <font>
      <b/>
      <sz val="12"/>
      <color theme="1"/>
      <name val="宋体"/>
      <charset val="134"/>
      <scheme val="minor"/>
    </font>
    <font>
      <sz val="11"/>
      <name val="宋体"/>
      <charset val="134"/>
    </font>
    <font>
      <b/>
      <sz val="12"/>
      <color theme="1"/>
      <name val="楷体"/>
      <charset val="134"/>
    </font>
    <font>
      <sz val="12"/>
      <color theme="1"/>
      <name val="楷体"/>
      <charset val="134"/>
    </font>
    <font>
      <b/>
      <sz val="20"/>
      <color theme="1"/>
      <name val="方正小标宋简体"/>
      <charset val="134"/>
    </font>
    <font>
      <sz val="12"/>
      <color rgb="FFFF0000"/>
      <name val="楷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color theme="1"/>
      <name val="宋体"/>
      <charset val="134"/>
      <scheme val="minor"/>
    </font>
    <font>
      <sz val="12"/>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9" fontId="18" fillId="0" borderId="0" applyFont="0" applyFill="0" applyBorder="0" applyAlignment="0" applyProtection="0">
      <alignment vertical="center"/>
    </xf>
    <xf numFmtId="0" fontId="0" fillId="7" borderId="8" applyNumberFormat="0" applyFont="0" applyAlignment="0" applyProtection="0">
      <alignment vertical="center"/>
    </xf>
    <xf numFmtId="0" fontId="15"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5" fillId="9" borderId="0" applyNumberFormat="0" applyBorder="0" applyAlignment="0" applyProtection="0">
      <alignment vertical="center"/>
    </xf>
    <xf numFmtId="0" fontId="19" fillId="0" borderId="10" applyNumberFormat="0" applyFill="0" applyAlignment="0" applyProtection="0">
      <alignment vertical="center"/>
    </xf>
    <xf numFmtId="0" fontId="15" fillId="10" borderId="0" applyNumberFormat="0" applyBorder="0" applyAlignment="0" applyProtection="0">
      <alignment vertical="center"/>
    </xf>
    <xf numFmtId="0" fontId="25" fillId="11" borderId="11" applyNumberFormat="0" applyAlignment="0" applyProtection="0">
      <alignment vertical="center"/>
    </xf>
    <xf numFmtId="0" fontId="26" fillId="11" borderId="7" applyNumberFormat="0" applyAlignment="0" applyProtection="0">
      <alignment vertical="center"/>
    </xf>
    <xf numFmtId="0" fontId="27" fillId="12" borderId="12"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2" fillId="0" borderId="0"/>
  </cellStyleXfs>
  <cellXfs count="122">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0" fillId="0" borderId="0" xfId="0" applyFont="1" applyFill="1" applyBorder="1" applyAlignment="1">
      <alignment horizontal="center" vertical="center"/>
    </xf>
    <xf numFmtId="0" fontId="0" fillId="0" borderId="0" xfId="0" applyFont="1" applyFill="1" applyBorder="1">
      <alignment vertical="center"/>
    </xf>
    <xf numFmtId="0" fontId="0" fillId="0" borderId="0" xfId="0" applyNumberFormat="1" applyFont="1" applyFill="1" applyBorder="1">
      <alignment vertical="center"/>
    </xf>
    <xf numFmtId="176" fontId="0" fillId="0" borderId="0" xfId="0" applyNumberFormat="1" applyFont="1" applyFill="1" applyBorder="1">
      <alignment vertical="center"/>
    </xf>
    <xf numFmtId="10" fontId="0" fillId="0" borderId="0" xfId="0" applyNumberFormat="1" applyFont="1" applyFill="1" applyBorder="1">
      <alignment vertical="center"/>
    </xf>
    <xf numFmtId="0" fontId="4" fillId="0" borderId="0" xfId="0" applyFont="1" applyFill="1" applyAlignment="1">
      <alignment horizontal="center" vertical="center"/>
    </xf>
    <xf numFmtId="0" fontId="4" fillId="0" borderId="0" xfId="0" applyNumberFormat="1" applyFont="1" applyFill="1" applyAlignment="1">
      <alignment horizontal="center" vertical="center"/>
    </xf>
    <xf numFmtId="0" fontId="0" fillId="0" borderId="0" xfId="0" applyFont="1" applyFill="1" applyAlignment="1">
      <alignment horizontal="center" vertical="center"/>
    </xf>
    <xf numFmtId="0" fontId="5" fillId="0" borderId="0" xfId="0" applyFont="1" applyFill="1">
      <alignment vertical="center"/>
    </xf>
    <xf numFmtId="0" fontId="5" fillId="0" borderId="0" xfId="0" applyFont="1" applyFill="1" applyBorder="1">
      <alignment vertical="center"/>
    </xf>
    <xf numFmtId="0" fontId="0" fillId="0" borderId="0" xfId="0" applyNumberFormat="1" applyFont="1" applyFill="1">
      <alignment vertical="center"/>
    </xf>
    <xf numFmtId="0" fontId="0"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10" fontId="4" fillId="0" borderId="0" xfId="0" applyNumberFormat="1" applyFont="1" applyFill="1" applyAlignment="1">
      <alignment horizontal="center" vertical="center"/>
    </xf>
    <xf numFmtId="176" fontId="5" fillId="0" borderId="0" xfId="0" applyNumberFormat="1" applyFont="1" applyFill="1">
      <alignment vertical="center"/>
    </xf>
    <xf numFmtId="0" fontId="5" fillId="0" borderId="0" xfId="0" applyNumberFormat="1" applyFont="1" applyFill="1">
      <alignment vertical="center"/>
    </xf>
    <xf numFmtId="10" fontId="0" fillId="0" borderId="0" xfId="0" applyNumberFormat="1" applyFont="1" applyFill="1">
      <alignment vertical="center"/>
    </xf>
    <xf numFmtId="176"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0" fontId="6"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176" fontId="0" fillId="0" borderId="0" xfId="0" applyNumberFormat="1" applyFont="1" applyFill="1">
      <alignment vertical="center"/>
    </xf>
    <xf numFmtId="0" fontId="5" fillId="0" borderId="0" xfId="0" applyFont="1" applyFill="1" applyAlignment="1">
      <alignment horizontal="right" vertical="center"/>
    </xf>
    <xf numFmtId="0" fontId="0" fillId="0" borderId="0" xfId="0" applyFont="1" applyFill="1" applyBorder="1">
      <alignment vertical="center"/>
    </xf>
    <xf numFmtId="0" fontId="8" fillId="0" borderId="0" xfId="0" applyFont="1" applyFill="1" applyBorder="1">
      <alignment vertical="center"/>
    </xf>
    <xf numFmtId="0" fontId="9"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178"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0" fontId="3"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NumberFormat="1" applyFont="1" applyFill="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178" fontId="10" fillId="0" borderId="0" xfId="0" applyNumberFormat="1" applyFont="1" applyFill="1" applyBorder="1" applyAlignment="1">
      <alignment horizontal="center" vertical="center" wrapText="1"/>
    </xf>
    <xf numFmtId="178" fontId="10" fillId="0" borderId="0" xfId="0" applyNumberFormat="1" applyFont="1" applyFill="1" applyBorder="1" applyAlignment="1">
      <alignment horizontal="center" vertical="center"/>
    </xf>
    <xf numFmtId="177" fontId="10"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178" fontId="5" fillId="0" borderId="0" xfId="0" applyNumberFormat="1" applyFont="1" applyFill="1" applyBorder="1" applyAlignment="1">
      <alignment horizontal="center" vertical="center" wrapText="1"/>
    </xf>
    <xf numFmtId="178" fontId="5"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8" fontId="9" fillId="0" borderId="1" xfId="0" applyNumberFormat="1" applyFont="1" applyFill="1" applyBorder="1" applyAlignment="1">
      <alignment vertical="center" wrapText="1"/>
    </xf>
    <xf numFmtId="178"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178" fontId="9"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31" fontId="9" fillId="0" borderId="1" xfId="0" applyNumberFormat="1" applyFont="1" applyFill="1" applyBorder="1" applyAlignment="1">
      <alignment horizontal="center" vertical="center" wrapText="1"/>
    </xf>
    <xf numFmtId="31" fontId="9" fillId="0" borderId="1" xfId="0" applyNumberFormat="1" applyFont="1" applyFill="1" applyBorder="1" applyAlignment="1">
      <alignment vertical="center" wrapText="1"/>
    </xf>
    <xf numFmtId="14" fontId="9" fillId="0" borderId="1" xfId="0" applyNumberFormat="1" applyFont="1" applyFill="1" applyBorder="1" applyAlignment="1">
      <alignment vertical="center" wrapText="1"/>
    </xf>
    <xf numFmtId="10" fontId="10" fillId="0" borderId="0" xfId="0" applyNumberFormat="1" applyFont="1" applyFill="1" applyBorder="1" applyAlignment="1">
      <alignment horizontal="center" vertical="center"/>
    </xf>
    <xf numFmtId="10" fontId="5" fillId="0" borderId="1" xfId="0" applyNumberFormat="1"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10" fontId="9" fillId="0" borderId="4" xfId="0" applyNumberFormat="1" applyFont="1" applyFill="1" applyBorder="1" applyAlignment="1">
      <alignment horizontal="center" vertical="center" wrapText="1"/>
    </xf>
    <xf numFmtId="10" fontId="9" fillId="0" borderId="6"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31" fontId="11"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externalLink" Target="externalLinks/externalLink22.xml"/><Relationship Id="rId23" Type="http://schemas.openxmlformats.org/officeDocument/2006/relationships/externalLink" Target="externalLinks/externalLink21.xml"/><Relationship Id="rId22" Type="http://schemas.openxmlformats.org/officeDocument/2006/relationships/externalLink" Target="externalLinks/externalLink20.xml"/><Relationship Id="rId21" Type="http://schemas.openxmlformats.org/officeDocument/2006/relationships/externalLink" Target="externalLinks/externalLink19.xml"/><Relationship Id="rId20" Type="http://schemas.openxmlformats.org/officeDocument/2006/relationships/externalLink" Target="externalLinks/externalLink18.xml"/><Relationship Id="rId2" Type="http://schemas.openxmlformats.org/officeDocument/2006/relationships/worksheet" Target="worksheets/sheet2.xml"/><Relationship Id="rId19" Type="http://schemas.openxmlformats.org/officeDocument/2006/relationships/externalLink" Target="externalLinks/externalLink17.xml"/><Relationship Id="rId18" Type="http://schemas.openxmlformats.org/officeDocument/2006/relationships/externalLink" Target="externalLinks/externalLink16.xml"/><Relationship Id="rId17" Type="http://schemas.openxmlformats.org/officeDocument/2006/relationships/externalLink" Target="externalLinks/externalLink15.xml"/><Relationship Id="rId16" Type="http://schemas.openxmlformats.org/officeDocument/2006/relationships/externalLink" Target="externalLinks/externalLink14.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467360</xdr:colOff>
      <xdr:row>35</xdr:row>
      <xdr:rowOff>0</xdr:rowOff>
    </xdr:from>
    <xdr:to>
      <xdr:col>1</xdr:col>
      <xdr:colOff>676910</xdr:colOff>
      <xdr:row>35</xdr:row>
      <xdr:rowOff>666115</xdr:rowOff>
    </xdr:to>
    <xdr:pic>
      <xdr:nvPicPr>
        <xdr:cNvPr id="2" name="Picture 140" descr="3142418731510196992515"/>
        <xdr:cNvPicPr/>
      </xdr:nvPicPr>
      <xdr:blipFill>
        <a:blip r:embed="rId1"/>
        <a:stretch>
          <a:fillRect/>
        </a:stretch>
      </xdr:blipFill>
      <xdr:spPr>
        <a:xfrm>
          <a:off x="930910" y="50050700"/>
          <a:ext cx="209550" cy="666115"/>
        </a:xfrm>
        <a:prstGeom prst="rect">
          <a:avLst/>
        </a:prstGeom>
        <a:noFill/>
        <a:ln w="9525">
          <a:noFill/>
        </a:ln>
      </xdr:spPr>
    </xdr:pic>
    <xdr:clientData/>
  </xdr:twoCellAnchor>
  <xdr:twoCellAnchor editAs="oneCell">
    <xdr:from>
      <xdr:col>1</xdr:col>
      <xdr:colOff>467360</xdr:colOff>
      <xdr:row>35</xdr:row>
      <xdr:rowOff>0</xdr:rowOff>
    </xdr:from>
    <xdr:to>
      <xdr:col>1</xdr:col>
      <xdr:colOff>676910</xdr:colOff>
      <xdr:row>35</xdr:row>
      <xdr:rowOff>666115</xdr:rowOff>
    </xdr:to>
    <xdr:pic>
      <xdr:nvPicPr>
        <xdr:cNvPr id="3" name="Picture 140" descr="3142418731510196992515"/>
        <xdr:cNvPicPr/>
      </xdr:nvPicPr>
      <xdr:blipFill>
        <a:blip r:embed="rId1"/>
        <a:stretch>
          <a:fillRect/>
        </a:stretch>
      </xdr:blipFill>
      <xdr:spPr>
        <a:xfrm>
          <a:off x="930910" y="50050700"/>
          <a:ext cx="209550" cy="666115"/>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666115</xdr:rowOff>
    </xdr:to>
    <xdr:pic>
      <xdr:nvPicPr>
        <xdr:cNvPr id="4" name="Picture 140" descr="3142418731510196992515"/>
        <xdr:cNvPicPr/>
      </xdr:nvPicPr>
      <xdr:blipFill>
        <a:blip r:embed="rId1"/>
        <a:stretch>
          <a:fillRect/>
        </a:stretch>
      </xdr:blipFill>
      <xdr:spPr>
        <a:xfrm>
          <a:off x="930910" y="50050700"/>
          <a:ext cx="9525" cy="666115"/>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666115</xdr:rowOff>
    </xdr:to>
    <xdr:pic>
      <xdr:nvPicPr>
        <xdr:cNvPr id="5" name="Picture 140" descr="3142418731510196992515"/>
        <xdr:cNvPicPr/>
      </xdr:nvPicPr>
      <xdr:blipFill>
        <a:blip r:embed="rId1"/>
        <a:stretch>
          <a:fillRect/>
        </a:stretch>
      </xdr:blipFill>
      <xdr:spPr>
        <a:xfrm>
          <a:off x="930910" y="50050700"/>
          <a:ext cx="9525" cy="666115"/>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666115</xdr:rowOff>
    </xdr:to>
    <xdr:pic>
      <xdr:nvPicPr>
        <xdr:cNvPr id="6" name="Picture 140" descr="3142418731510196992515"/>
        <xdr:cNvPicPr/>
      </xdr:nvPicPr>
      <xdr:blipFill>
        <a:blip r:embed="rId1"/>
        <a:stretch>
          <a:fillRect/>
        </a:stretch>
      </xdr:blipFill>
      <xdr:spPr>
        <a:xfrm>
          <a:off x="930910" y="50050700"/>
          <a:ext cx="9525" cy="666115"/>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666115</xdr:rowOff>
    </xdr:to>
    <xdr:pic>
      <xdr:nvPicPr>
        <xdr:cNvPr id="7" name="Picture 140" descr="3142418731510196992515"/>
        <xdr:cNvPicPr/>
      </xdr:nvPicPr>
      <xdr:blipFill>
        <a:blip r:embed="rId1"/>
        <a:stretch>
          <a:fillRect/>
        </a:stretch>
      </xdr:blipFill>
      <xdr:spPr>
        <a:xfrm>
          <a:off x="930910" y="50050700"/>
          <a:ext cx="9525" cy="666115"/>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666115</xdr:rowOff>
    </xdr:to>
    <xdr:pic>
      <xdr:nvPicPr>
        <xdr:cNvPr id="8" name="Picture 140" descr="3142418731510196992515"/>
        <xdr:cNvPicPr/>
      </xdr:nvPicPr>
      <xdr:blipFill>
        <a:blip r:embed="rId1"/>
        <a:stretch>
          <a:fillRect/>
        </a:stretch>
      </xdr:blipFill>
      <xdr:spPr>
        <a:xfrm>
          <a:off x="930910" y="50050700"/>
          <a:ext cx="9525" cy="666115"/>
        </a:xfrm>
        <a:prstGeom prst="rect">
          <a:avLst/>
        </a:prstGeom>
        <a:noFill/>
        <a:ln w="9525">
          <a:noFill/>
        </a:ln>
      </xdr:spPr>
    </xdr:pic>
    <xdr:clientData/>
  </xdr:twoCellAnchor>
  <xdr:twoCellAnchor editAs="oneCell">
    <xdr:from>
      <xdr:col>1</xdr:col>
      <xdr:colOff>467360</xdr:colOff>
      <xdr:row>35</xdr:row>
      <xdr:rowOff>0</xdr:rowOff>
    </xdr:from>
    <xdr:to>
      <xdr:col>1</xdr:col>
      <xdr:colOff>676910</xdr:colOff>
      <xdr:row>35</xdr:row>
      <xdr:rowOff>828040</xdr:rowOff>
    </xdr:to>
    <xdr:pic>
      <xdr:nvPicPr>
        <xdr:cNvPr id="9" name="Picture 140" descr="3142418731510196992515"/>
        <xdr:cNvPicPr/>
      </xdr:nvPicPr>
      <xdr:blipFill>
        <a:blip r:embed="rId1"/>
        <a:stretch>
          <a:fillRect/>
        </a:stretch>
      </xdr:blipFill>
      <xdr:spPr>
        <a:xfrm>
          <a:off x="930910" y="50050700"/>
          <a:ext cx="209550" cy="828040"/>
        </a:xfrm>
        <a:prstGeom prst="rect">
          <a:avLst/>
        </a:prstGeom>
        <a:noFill/>
        <a:ln w="9525">
          <a:noFill/>
        </a:ln>
      </xdr:spPr>
    </xdr:pic>
    <xdr:clientData/>
  </xdr:twoCellAnchor>
  <xdr:twoCellAnchor editAs="oneCell">
    <xdr:from>
      <xdr:col>1</xdr:col>
      <xdr:colOff>467360</xdr:colOff>
      <xdr:row>35</xdr:row>
      <xdr:rowOff>0</xdr:rowOff>
    </xdr:from>
    <xdr:to>
      <xdr:col>1</xdr:col>
      <xdr:colOff>676910</xdr:colOff>
      <xdr:row>35</xdr:row>
      <xdr:rowOff>828040</xdr:rowOff>
    </xdr:to>
    <xdr:pic>
      <xdr:nvPicPr>
        <xdr:cNvPr id="10" name="Picture 140" descr="3142418731510196992515"/>
        <xdr:cNvPicPr/>
      </xdr:nvPicPr>
      <xdr:blipFill>
        <a:blip r:embed="rId1"/>
        <a:stretch>
          <a:fillRect/>
        </a:stretch>
      </xdr:blipFill>
      <xdr:spPr>
        <a:xfrm>
          <a:off x="930910" y="50050700"/>
          <a:ext cx="209550" cy="828040"/>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828040</xdr:rowOff>
    </xdr:to>
    <xdr:pic>
      <xdr:nvPicPr>
        <xdr:cNvPr id="11" name="Picture 140" descr="3142418731510196992515"/>
        <xdr:cNvPicPr/>
      </xdr:nvPicPr>
      <xdr:blipFill>
        <a:blip r:embed="rId1"/>
        <a:stretch>
          <a:fillRect/>
        </a:stretch>
      </xdr:blipFill>
      <xdr:spPr>
        <a:xfrm>
          <a:off x="930910" y="50050700"/>
          <a:ext cx="9525" cy="828040"/>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828040</xdr:rowOff>
    </xdr:to>
    <xdr:pic>
      <xdr:nvPicPr>
        <xdr:cNvPr id="12" name="Picture 140" descr="3142418731510196992515"/>
        <xdr:cNvPicPr/>
      </xdr:nvPicPr>
      <xdr:blipFill>
        <a:blip r:embed="rId1"/>
        <a:stretch>
          <a:fillRect/>
        </a:stretch>
      </xdr:blipFill>
      <xdr:spPr>
        <a:xfrm>
          <a:off x="930910" y="50050700"/>
          <a:ext cx="9525" cy="828040"/>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828040</xdr:rowOff>
    </xdr:to>
    <xdr:pic>
      <xdr:nvPicPr>
        <xdr:cNvPr id="13" name="Picture 140" descr="3142418731510196992515"/>
        <xdr:cNvPicPr/>
      </xdr:nvPicPr>
      <xdr:blipFill>
        <a:blip r:embed="rId1"/>
        <a:stretch>
          <a:fillRect/>
        </a:stretch>
      </xdr:blipFill>
      <xdr:spPr>
        <a:xfrm>
          <a:off x="930910" y="50050700"/>
          <a:ext cx="9525" cy="828040"/>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828040</xdr:rowOff>
    </xdr:to>
    <xdr:pic>
      <xdr:nvPicPr>
        <xdr:cNvPr id="14" name="Picture 140" descr="3142418731510196992515"/>
        <xdr:cNvPicPr/>
      </xdr:nvPicPr>
      <xdr:blipFill>
        <a:blip r:embed="rId1"/>
        <a:stretch>
          <a:fillRect/>
        </a:stretch>
      </xdr:blipFill>
      <xdr:spPr>
        <a:xfrm>
          <a:off x="930910" y="50050700"/>
          <a:ext cx="9525" cy="828040"/>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828040</xdr:rowOff>
    </xdr:to>
    <xdr:pic>
      <xdr:nvPicPr>
        <xdr:cNvPr id="15" name="Picture 140" descr="3142418731510196992515"/>
        <xdr:cNvPicPr/>
      </xdr:nvPicPr>
      <xdr:blipFill>
        <a:blip r:embed="rId1"/>
        <a:stretch>
          <a:fillRect/>
        </a:stretch>
      </xdr:blipFill>
      <xdr:spPr>
        <a:xfrm>
          <a:off x="930910" y="50050700"/>
          <a:ext cx="9525" cy="828040"/>
        </a:xfrm>
        <a:prstGeom prst="rect">
          <a:avLst/>
        </a:prstGeom>
        <a:noFill/>
        <a:ln w="9525">
          <a:noFill/>
        </a:ln>
      </xdr:spPr>
    </xdr:pic>
    <xdr:clientData/>
  </xdr:twoCellAnchor>
  <xdr:twoCellAnchor editAs="oneCell">
    <xdr:from>
      <xdr:col>1</xdr:col>
      <xdr:colOff>467360</xdr:colOff>
      <xdr:row>35</xdr:row>
      <xdr:rowOff>0</xdr:rowOff>
    </xdr:from>
    <xdr:to>
      <xdr:col>1</xdr:col>
      <xdr:colOff>676910</xdr:colOff>
      <xdr:row>35</xdr:row>
      <xdr:rowOff>666115</xdr:rowOff>
    </xdr:to>
    <xdr:pic>
      <xdr:nvPicPr>
        <xdr:cNvPr id="16" name="Picture 140" descr="3142418731510196992515"/>
        <xdr:cNvPicPr/>
      </xdr:nvPicPr>
      <xdr:blipFill>
        <a:blip r:embed="rId1"/>
        <a:stretch>
          <a:fillRect/>
        </a:stretch>
      </xdr:blipFill>
      <xdr:spPr>
        <a:xfrm>
          <a:off x="930910" y="50050700"/>
          <a:ext cx="209550" cy="666115"/>
        </a:xfrm>
        <a:prstGeom prst="rect">
          <a:avLst/>
        </a:prstGeom>
        <a:noFill/>
        <a:ln w="9525">
          <a:noFill/>
        </a:ln>
      </xdr:spPr>
    </xdr:pic>
    <xdr:clientData/>
  </xdr:twoCellAnchor>
  <xdr:twoCellAnchor editAs="oneCell">
    <xdr:from>
      <xdr:col>1</xdr:col>
      <xdr:colOff>467360</xdr:colOff>
      <xdr:row>35</xdr:row>
      <xdr:rowOff>0</xdr:rowOff>
    </xdr:from>
    <xdr:to>
      <xdr:col>1</xdr:col>
      <xdr:colOff>676910</xdr:colOff>
      <xdr:row>35</xdr:row>
      <xdr:rowOff>666115</xdr:rowOff>
    </xdr:to>
    <xdr:pic>
      <xdr:nvPicPr>
        <xdr:cNvPr id="17" name="Picture 140" descr="3142418731510196992515"/>
        <xdr:cNvPicPr/>
      </xdr:nvPicPr>
      <xdr:blipFill>
        <a:blip r:embed="rId1"/>
        <a:stretch>
          <a:fillRect/>
        </a:stretch>
      </xdr:blipFill>
      <xdr:spPr>
        <a:xfrm>
          <a:off x="930910" y="50050700"/>
          <a:ext cx="209550" cy="666115"/>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666115</xdr:rowOff>
    </xdr:to>
    <xdr:pic>
      <xdr:nvPicPr>
        <xdr:cNvPr id="18" name="Picture 140" descr="3142418731510196992515"/>
        <xdr:cNvPicPr/>
      </xdr:nvPicPr>
      <xdr:blipFill>
        <a:blip r:embed="rId1"/>
        <a:stretch>
          <a:fillRect/>
        </a:stretch>
      </xdr:blipFill>
      <xdr:spPr>
        <a:xfrm>
          <a:off x="930910" y="50050700"/>
          <a:ext cx="9525" cy="666115"/>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666115</xdr:rowOff>
    </xdr:to>
    <xdr:pic>
      <xdr:nvPicPr>
        <xdr:cNvPr id="19" name="Picture 140" descr="3142418731510196992515"/>
        <xdr:cNvPicPr/>
      </xdr:nvPicPr>
      <xdr:blipFill>
        <a:blip r:embed="rId1"/>
        <a:stretch>
          <a:fillRect/>
        </a:stretch>
      </xdr:blipFill>
      <xdr:spPr>
        <a:xfrm>
          <a:off x="930910" y="50050700"/>
          <a:ext cx="9525" cy="666115"/>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666115</xdr:rowOff>
    </xdr:to>
    <xdr:pic>
      <xdr:nvPicPr>
        <xdr:cNvPr id="20" name="Picture 140" descr="3142418731510196992515"/>
        <xdr:cNvPicPr/>
      </xdr:nvPicPr>
      <xdr:blipFill>
        <a:blip r:embed="rId1"/>
        <a:stretch>
          <a:fillRect/>
        </a:stretch>
      </xdr:blipFill>
      <xdr:spPr>
        <a:xfrm>
          <a:off x="930910" y="50050700"/>
          <a:ext cx="9525" cy="666115"/>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666115</xdr:rowOff>
    </xdr:to>
    <xdr:pic>
      <xdr:nvPicPr>
        <xdr:cNvPr id="21" name="Picture 140" descr="3142418731510196992515"/>
        <xdr:cNvPicPr/>
      </xdr:nvPicPr>
      <xdr:blipFill>
        <a:blip r:embed="rId1"/>
        <a:stretch>
          <a:fillRect/>
        </a:stretch>
      </xdr:blipFill>
      <xdr:spPr>
        <a:xfrm>
          <a:off x="930910" y="50050700"/>
          <a:ext cx="9525" cy="666115"/>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666115</xdr:rowOff>
    </xdr:to>
    <xdr:pic>
      <xdr:nvPicPr>
        <xdr:cNvPr id="22" name="Picture 140" descr="3142418731510196992515"/>
        <xdr:cNvPicPr/>
      </xdr:nvPicPr>
      <xdr:blipFill>
        <a:blip r:embed="rId1"/>
        <a:stretch>
          <a:fillRect/>
        </a:stretch>
      </xdr:blipFill>
      <xdr:spPr>
        <a:xfrm>
          <a:off x="930910" y="50050700"/>
          <a:ext cx="9525" cy="666115"/>
        </a:xfrm>
        <a:prstGeom prst="rect">
          <a:avLst/>
        </a:prstGeom>
        <a:noFill/>
        <a:ln w="9525">
          <a:noFill/>
        </a:ln>
      </xdr:spPr>
    </xdr:pic>
    <xdr:clientData/>
  </xdr:twoCellAnchor>
  <xdr:twoCellAnchor editAs="oneCell">
    <xdr:from>
      <xdr:col>1</xdr:col>
      <xdr:colOff>467360</xdr:colOff>
      <xdr:row>35</xdr:row>
      <xdr:rowOff>0</xdr:rowOff>
    </xdr:from>
    <xdr:to>
      <xdr:col>1</xdr:col>
      <xdr:colOff>676910</xdr:colOff>
      <xdr:row>35</xdr:row>
      <xdr:rowOff>828040</xdr:rowOff>
    </xdr:to>
    <xdr:pic>
      <xdr:nvPicPr>
        <xdr:cNvPr id="23" name="Picture 140" descr="3142418731510196992515"/>
        <xdr:cNvPicPr/>
      </xdr:nvPicPr>
      <xdr:blipFill>
        <a:blip r:embed="rId1"/>
        <a:stretch>
          <a:fillRect/>
        </a:stretch>
      </xdr:blipFill>
      <xdr:spPr>
        <a:xfrm>
          <a:off x="930910" y="50050700"/>
          <a:ext cx="209550" cy="828040"/>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828040</xdr:rowOff>
    </xdr:to>
    <xdr:pic>
      <xdr:nvPicPr>
        <xdr:cNvPr id="24" name="Picture 140" descr="3142418731510196992515"/>
        <xdr:cNvPicPr/>
      </xdr:nvPicPr>
      <xdr:blipFill>
        <a:blip r:embed="rId1"/>
        <a:stretch>
          <a:fillRect/>
        </a:stretch>
      </xdr:blipFill>
      <xdr:spPr>
        <a:xfrm>
          <a:off x="930910" y="50050700"/>
          <a:ext cx="9525" cy="828040"/>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828040</xdr:rowOff>
    </xdr:to>
    <xdr:pic>
      <xdr:nvPicPr>
        <xdr:cNvPr id="25" name="Picture 140" descr="3142418731510196992515"/>
        <xdr:cNvPicPr/>
      </xdr:nvPicPr>
      <xdr:blipFill>
        <a:blip r:embed="rId1"/>
        <a:stretch>
          <a:fillRect/>
        </a:stretch>
      </xdr:blipFill>
      <xdr:spPr>
        <a:xfrm>
          <a:off x="930910" y="50050700"/>
          <a:ext cx="9525" cy="828040"/>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828040</xdr:rowOff>
    </xdr:to>
    <xdr:pic>
      <xdr:nvPicPr>
        <xdr:cNvPr id="26" name="Picture 140" descr="3142418731510196992515"/>
        <xdr:cNvPicPr/>
      </xdr:nvPicPr>
      <xdr:blipFill>
        <a:blip r:embed="rId1"/>
        <a:stretch>
          <a:fillRect/>
        </a:stretch>
      </xdr:blipFill>
      <xdr:spPr>
        <a:xfrm>
          <a:off x="930910" y="50050700"/>
          <a:ext cx="9525" cy="828040"/>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828040</xdr:rowOff>
    </xdr:to>
    <xdr:pic>
      <xdr:nvPicPr>
        <xdr:cNvPr id="27" name="Picture 140" descr="3142418731510196992515"/>
        <xdr:cNvPicPr/>
      </xdr:nvPicPr>
      <xdr:blipFill>
        <a:blip r:embed="rId1"/>
        <a:stretch>
          <a:fillRect/>
        </a:stretch>
      </xdr:blipFill>
      <xdr:spPr>
        <a:xfrm>
          <a:off x="930910" y="50050700"/>
          <a:ext cx="9525" cy="828040"/>
        </a:xfrm>
        <a:prstGeom prst="rect">
          <a:avLst/>
        </a:prstGeom>
        <a:noFill/>
        <a:ln w="9525">
          <a:noFill/>
        </a:ln>
      </xdr:spPr>
    </xdr:pic>
    <xdr:clientData/>
  </xdr:twoCellAnchor>
  <xdr:twoCellAnchor editAs="oneCell">
    <xdr:from>
      <xdr:col>1</xdr:col>
      <xdr:colOff>467360</xdr:colOff>
      <xdr:row>35</xdr:row>
      <xdr:rowOff>0</xdr:rowOff>
    </xdr:from>
    <xdr:to>
      <xdr:col>1</xdr:col>
      <xdr:colOff>476885</xdr:colOff>
      <xdr:row>35</xdr:row>
      <xdr:rowOff>828040</xdr:rowOff>
    </xdr:to>
    <xdr:pic>
      <xdr:nvPicPr>
        <xdr:cNvPr id="28" name="Picture 140" descr="3142418731510196992515"/>
        <xdr:cNvPicPr/>
      </xdr:nvPicPr>
      <xdr:blipFill>
        <a:blip r:embed="rId1"/>
        <a:stretch>
          <a:fillRect/>
        </a:stretch>
      </xdr:blipFill>
      <xdr:spPr>
        <a:xfrm>
          <a:off x="930910" y="50050700"/>
          <a:ext cx="9525" cy="8280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29"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30"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31"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32"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33"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34"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35"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36"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37"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38"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39"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40"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41"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591185</xdr:rowOff>
    </xdr:to>
    <xdr:pic>
      <xdr:nvPicPr>
        <xdr:cNvPr id="42" name="Picture 140" descr="3142418731510196992515"/>
        <xdr:cNvPicPr/>
      </xdr:nvPicPr>
      <xdr:blipFill>
        <a:blip r:embed="rId1"/>
        <a:stretch>
          <a:fillRect/>
        </a:stretch>
      </xdr:blipFill>
      <xdr:spPr>
        <a:xfrm>
          <a:off x="919480" y="50050700"/>
          <a:ext cx="19050"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43"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44"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45"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46"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47"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48"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49"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50"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51"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52"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53"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54"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55"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56"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57"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58"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59"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60"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61"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62"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63"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64"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65"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66"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67"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68"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69"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591185</xdr:rowOff>
    </xdr:to>
    <xdr:pic>
      <xdr:nvPicPr>
        <xdr:cNvPr id="70" name="Picture 140" descr="3142418731510196992515"/>
        <xdr:cNvPicPr/>
      </xdr:nvPicPr>
      <xdr:blipFill>
        <a:blip r:embed="rId1"/>
        <a:stretch>
          <a:fillRect/>
        </a:stretch>
      </xdr:blipFill>
      <xdr:spPr>
        <a:xfrm>
          <a:off x="919480" y="50050700"/>
          <a:ext cx="19050"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71"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72"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73"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74"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75"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76"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77"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78"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79"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80"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81"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82"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83"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84"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85"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86"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87"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88"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89"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90"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91"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92"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93"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94"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95"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96"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591185</xdr:rowOff>
    </xdr:to>
    <xdr:pic>
      <xdr:nvPicPr>
        <xdr:cNvPr id="97" name="Picture 140" descr="3142418731510196992515"/>
        <xdr:cNvPicPr/>
      </xdr:nvPicPr>
      <xdr:blipFill>
        <a:blip r:embed="rId1"/>
        <a:stretch>
          <a:fillRect/>
        </a:stretch>
      </xdr:blipFill>
      <xdr:spPr>
        <a:xfrm>
          <a:off x="919480" y="50050700"/>
          <a:ext cx="19050"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98"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99"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00"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01"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02"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03"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04"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105"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106"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07"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08"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09"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10"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11"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112"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113"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14"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15"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16"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17"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18"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119"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120"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21"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22"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23"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24"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591185</xdr:rowOff>
    </xdr:to>
    <xdr:pic>
      <xdr:nvPicPr>
        <xdr:cNvPr id="125" name="Picture 140" descr="3142418731510196992515"/>
        <xdr:cNvPicPr/>
      </xdr:nvPicPr>
      <xdr:blipFill>
        <a:blip r:embed="rId1"/>
        <a:stretch>
          <a:fillRect/>
        </a:stretch>
      </xdr:blipFill>
      <xdr:spPr>
        <a:xfrm>
          <a:off x="919480" y="50050700"/>
          <a:ext cx="19050"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126"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127"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28"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29"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30"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31"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32"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591185</xdr:rowOff>
    </xdr:to>
    <xdr:pic>
      <xdr:nvPicPr>
        <xdr:cNvPr id="133" name="Picture 140" descr="3142418731510196992515"/>
        <xdr:cNvPicPr/>
      </xdr:nvPicPr>
      <xdr:blipFill>
        <a:blip r:embed="rId1"/>
        <a:stretch>
          <a:fillRect/>
        </a:stretch>
      </xdr:blipFill>
      <xdr:spPr>
        <a:xfrm>
          <a:off x="929005" y="50050700"/>
          <a:ext cx="211455"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34"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35"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36"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591185</xdr:rowOff>
    </xdr:to>
    <xdr:pic>
      <xdr:nvPicPr>
        <xdr:cNvPr id="137" name="Picture 140" descr="3142418731510196992515"/>
        <xdr:cNvPicPr/>
      </xdr:nvPicPr>
      <xdr:blipFill>
        <a:blip r:embed="rId1"/>
        <a:stretch>
          <a:fillRect/>
        </a:stretch>
      </xdr:blipFill>
      <xdr:spPr>
        <a:xfrm>
          <a:off x="929005" y="50050700"/>
          <a:ext cx="17780" cy="591185"/>
        </a:xfrm>
        <a:prstGeom prst="rect">
          <a:avLst/>
        </a:prstGeom>
        <a:noFill/>
        <a:ln w="9525">
          <a:noFill/>
        </a:ln>
      </xdr:spPr>
    </xdr:pic>
    <xdr:clientData/>
  </xdr:twoCellAnchor>
  <xdr:twoCellAnchor editAs="oneCell">
    <xdr:from>
      <xdr:col>1</xdr:col>
      <xdr:colOff>448945</xdr:colOff>
      <xdr:row>35</xdr:row>
      <xdr:rowOff>0</xdr:rowOff>
    </xdr:from>
    <xdr:to>
      <xdr:col>1</xdr:col>
      <xdr:colOff>465455</xdr:colOff>
      <xdr:row>35</xdr:row>
      <xdr:rowOff>591185</xdr:rowOff>
    </xdr:to>
    <xdr:pic>
      <xdr:nvPicPr>
        <xdr:cNvPr id="138" name="Picture 140" descr="3142418731510196992515"/>
        <xdr:cNvPicPr/>
      </xdr:nvPicPr>
      <xdr:blipFill>
        <a:blip r:embed="rId1"/>
        <a:stretch>
          <a:fillRect/>
        </a:stretch>
      </xdr:blipFill>
      <xdr:spPr>
        <a:xfrm>
          <a:off x="912495" y="50050700"/>
          <a:ext cx="16510" cy="59118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0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0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0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6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6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1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1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2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2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2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2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3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3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4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4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4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5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5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5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6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6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2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2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2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3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3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4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4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4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4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5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5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6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6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6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6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2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2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3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3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3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3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4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4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5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5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5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6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6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6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7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7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8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8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8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8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9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9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0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0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0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0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1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1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2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2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2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3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3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3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4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4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5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5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5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5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6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6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7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7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7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7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8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8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9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9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6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69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0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0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0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1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1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2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2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2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2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3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3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4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4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4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4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5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5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6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6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6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7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7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7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8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8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9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9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9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79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7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0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0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1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1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1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1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2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2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3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3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3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4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4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4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5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5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6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6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6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6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7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7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8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8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8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8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9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89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8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0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0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0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1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1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1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2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2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3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3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3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3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4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4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5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5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5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5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6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6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7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7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7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8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8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8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9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99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9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00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00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00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00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01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01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02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02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02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02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0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35"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36"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37"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38"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39"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40"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41"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42"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43"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44"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45"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46"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47"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567690</xdr:rowOff>
    </xdr:to>
    <xdr:pic>
      <xdr:nvPicPr>
        <xdr:cNvPr id="1048" name="Picture 140" descr="3142418731510196992515"/>
        <xdr:cNvPicPr/>
      </xdr:nvPicPr>
      <xdr:blipFill>
        <a:blip r:embed="rId1"/>
        <a:stretch>
          <a:fillRect/>
        </a:stretch>
      </xdr:blipFill>
      <xdr:spPr>
        <a:xfrm>
          <a:off x="919480" y="50050700"/>
          <a:ext cx="1905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49"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50"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51"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52"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53"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54"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55"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56"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57"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58"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59"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60"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61"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62"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63"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64"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65"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66"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67"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68"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69"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70"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71"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72"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73"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74"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75"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567690</xdr:rowOff>
    </xdr:to>
    <xdr:pic>
      <xdr:nvPicPr>
        <xdr:cNvPr id="1076" name="Picture 140" descr="3142418731510196992515"/>
        <xdr:cNvPicPr/>
      </xdr:nvPicPr>
      <xdr:blipFill>
        <a:blip r:embed="rId1"/>
        <a:stretch>
          <a:fillRect/>
        </a:stretch>
      </xdr:blipFill>
      <xdr:spPr>
        <a:xfrm>
          <a:off x="919480" y="50050700"/>
          <a:ext cx="1905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77"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78"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79"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80"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81"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82"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83"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84"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85"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86"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87"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88"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89"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90"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91"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92"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93"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94"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95"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96"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97"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098"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099"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00"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01"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02"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567690</xdr:rowOff>
    </xdr:to>
    <xdr:pic>
      <xdr:nvPicPr>
        <xdr:cNvPr id="1103" name="Picture 140" descr="3142418731510196992515"/>
        <xdr:cNvPicPr/>
      </xdr:nvPicPr>
      <xdr:blipFill>
        <a:blip r:embed="rId1"/>
        <a:stretch>
          <a:fillRect/>
        </a:stretch>
      </xdr:blipFill>
      <xdr:spPr>
        <a:xfrm>
          <a:off x="919480" y="50050700"/>
          <a:ext cx="1905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104"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105"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06"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07"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08"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09"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10"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111"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112"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13"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14"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15"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16"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17"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118"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119"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20"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21"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22"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23"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24"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125"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126"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27"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28"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29"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30"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567690</xdr:rowOff>
    </xdr:to>
    <xdr:pic>
      <xdr:nvPicPr>
        <xdr:cNvPr id="1131" name="Picture 140" descr="3142418731510196992515"/>
        <xdr:cNvPicPr/>
      </xdr:nvPicPr>
      <xdr:blipFill>
        <a:blip r:embed="rId1"/>
        <a:stretch>
          <a:fillRect/>
        </a:stretch>
      </xdr:blipFill>
      <xdr:spPr>
        <a:xfrm>
          <a:off x="919480" y="50050700"/>
          <a:ext cx="1905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1132"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33"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34"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35"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36"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37"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38"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39"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40"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1141"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448945</xdr:colOff>
      <xdr:row>35</xdr:row>
      <xdr:rowOff>0</xdr:rowOff>
    </xdr:from>
    <xdr:to>
      <xdr:col>1</xdr:col>
      <xdr:colOff>465455</xdr:colOff>
      <xdr:row>35</xdr:row>
      <xdr:rowOff>567690</xdr:rowOff>
    </xdr:to>
    <xdr:pic>
      <xdr:nvPicPr>
        <xdr:cNvPr id="1142" name="Picture 140" descr="3142418731510196992515"/>
        <xdr:cNvPicPr/>
      </xdr:nvPicPr>
      <xdr:blipFill>
        <a:blip r:embed="rId1"/>
        <a:stretch>
          <a:fillRect/>
        </a:stretch>
      </xdr:blipFill>
      <xdr:spPr>
        <a:xfrm>
          <a:off x="912495" y="50050700"/>
          <a:ext cx="1651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14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14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15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15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15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15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16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16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17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17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17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17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18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18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19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19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1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19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0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0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0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1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1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2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2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2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2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3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3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4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4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4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4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5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5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6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6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6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7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7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7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8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8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9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9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9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29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2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0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0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1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1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1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1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2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2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3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3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3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4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4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4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5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5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6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6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6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6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7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7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8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8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8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8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9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39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3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0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0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0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1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1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1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2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2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3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3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3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3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4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4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5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5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5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5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6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6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7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7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7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8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8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8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9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49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4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0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0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0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0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1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1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2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2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2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2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3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3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4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4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4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5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5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5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6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6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7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7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7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7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8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8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9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9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5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9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59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0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0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1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1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1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2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2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2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3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3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4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4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4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4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5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5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6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6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6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6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7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7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8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8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8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9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9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69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6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0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0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1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1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1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1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2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2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3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3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3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3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4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4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5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5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5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6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6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6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7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7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8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8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8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8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9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79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7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0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0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0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0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1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1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2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2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2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3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3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3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4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4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5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5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5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5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6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6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7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7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7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7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8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8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9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9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8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89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0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0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0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1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1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2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2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2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2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3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3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4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4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4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4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5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5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6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6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6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7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7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7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8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8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9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9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9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199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19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00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00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01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01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01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01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02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02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03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03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0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039"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040"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41"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42"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43"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44"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45"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046"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047"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48"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49"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50"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51"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567690</xdr:rowOff>
    </xdr:to>
    <xdr:pic>
      <xdr:nvPicPr>
        <xdr:cNvPr id="2052" name="Picture 140" descr="3142418731510196992515"/>
        <xdr:cNvPicPr/>
      </xdr:nvPicPr>
      <xdr:blipFill>
        <a:blip r:embed="rId1"/>
        <a:stretch>
          <a:fillRect/>
        </a:stretch>
      </xdr:blipFill>
      <xdr:spPr>
        <a:xfrm>
          <a:off x="919480" y="50050700"/>
          <a:ext cx="1905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053"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054"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55"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56"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57"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58"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59"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060"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061"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62"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63"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64"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65"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66"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067"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068"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69"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70"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71"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72"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73"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074"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075"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76"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77"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78"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79"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567690</xdr:rowOff>
    </xdr:to>
    <xdr:pic>
      <xdr:nvPicPr>
        <xdr:cNvPr id="2080" name="Picture 140" descr="3142418731510196992515"/>
        <xdr:cNvPicPr/>
      </xdr:nvPicPr>
      <xdr:blipFill>
        <a:blip r:embed="rId1"/>
        <a:stretch>
          <a:fillRect/>
        </a:stretch>
      </xdr:blipFill>
      <xdr:spPr>
        <a:xfrm>
          <a:off x="919480" y="50050700"/>
          <a:ext cx="1905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081"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082"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83"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84"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85"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86"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87"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088"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89"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90"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91"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92"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93"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094"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095"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96"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97"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98"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099"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00"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101"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102"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03"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04"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05"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06"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567690</xdr:rowOff>
    </xdr:to>
    <xdr:pic>
      <xdr:nvPicPr>
        <xdr:cNvPr id="2107" name="Picture 140" descr="3142418731510196992515"/>
        <xdr:cNvPicPr/>
      </xdr:nvPicPr>
      <xdr:blipFill>
        <a:blip r:embed="rId1"/>
        <a:stretch>
          <a:fillRect/>
        </a:stretch>
      </xdr:blipFill>
      <xdr:spPr>
        <a:xfrm>
          <a:off x="919480" y="50050700"/>
          <a:ext cx="1905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108"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109"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10"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11"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12"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13"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14"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115"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116"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17"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18"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19"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20"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21"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122"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123"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24"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25"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26"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27"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28"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129"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130"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31"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32"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33"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34"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567690</xdr:rowOff>
    </xdr:to>
    <xdr:pic>
      <xdr:nvPicPr>
        <xdr:cNvPr id="2135" name="Picture 140" descr="3142418731510196992515"/>
        <xdr:cNvPicPr/>
      </xdr:nvPicPr>
      <xdr:blipFill>
        <a:blip r:embed="rId1"/>
        <a:stretch>
          <a:fillRect/>
        </a:stretch>
      </xdr:blipFill>
      <xdr:spPr>
        <a:xfrm>
          <a:off x="919480" y="50050700"/>
          <a:ext cx="1905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136"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137"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38"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39"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40"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41"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42"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567690</xdr:rowOff>
    </xdr:to>
    <xdr:pic>
      <xdr:nvPicPr>
        <xdr:cNvPr id="2143" name="Picture 140" descr="3142418731510196992515"/>
        <xdr:cNvPicPr/>
      </xdr:nvPicPr>
      <xdr:blipFill>
        <a:blip r:embed="rId1"/>
        <a:stretch>
          <a:fillRect/>
        </a:stretch>
      </xdr:blipFill>
      <xdr:spPr>
        <a:xfrm>
          <a:off x="929005" y="50050700"/>
          <a:ext cx="211455"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44"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45"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46"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567690</xdr:rowOff>
    </xdr:to>
    <xdr:pic>
      <xdr:nvPicPr>
        <xdr:cNvPr id="2147" name="Picture 140" descr="3142418731510196992515"/>
        <xdr:cNvPicPr/>
      </xdr:nvPicPr>
      <xdr:blipFill>
        <a:blip r:embed="rId1"/>
        <a:stretch>
          <a:fillRect/>
        </a:stretch>
      </xdr:blipFill>
      <xdr:spPr>
        <a:xfrm>
          <a:off x="929005" y="50050700"/>
          <a:ext cx="17780" cy="56769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4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4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5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5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6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6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6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7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7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7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8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8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9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9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9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19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1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0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0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1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1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1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1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2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2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3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3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3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4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4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4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5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5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6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6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6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6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7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7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8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8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8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8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9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29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2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0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0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0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1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1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1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2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2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3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3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3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3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4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4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5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5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5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5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6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6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7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7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7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8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8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8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9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39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3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0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0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0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0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1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1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2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2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2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2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3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3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4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4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4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5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5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5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6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6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7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7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7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7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8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8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9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9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4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9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49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0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0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1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1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1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2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2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2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3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3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4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4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4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4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5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5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6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6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6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6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7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7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8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8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8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59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5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596"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597"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598"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599"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00"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01"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02"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03"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04"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05"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06"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07"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08"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551815</xdr:rowOff>
    </xdr:to>
    <xdr:pic>
      <xdr:nvPicPr>
        <xdr:cNvPr id="2609" name="Picture 140" descr="3142418731510196992515"/>
        <xdr:cNvPicPr/>
      </xdr:nvPicPr>
      <xdr:blipFill>
        <a:blip r:embed="rId1"/>
        <a:stretch>
          <a:fillRect/>
        </a:stretch>
      </xdr:blipFill>
      <xdr:spPr>
        <a:xfrm>
          <a:off x="919480" y="50050700"/>
          <a:ext cx="19050"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10"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11"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12"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13"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14"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15"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16"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17"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18"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19"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20"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21"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22"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23"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24"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25"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26"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27"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28"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29"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30"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31"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32"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33"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34"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35"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36"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551815</xdr:rowOff>
    </xdr:to>
    <xdr:pic>
      <xdr:nvPicPr>
        <xdr:cNvPr id="2637" name="Picture 140" descr="3142418731510196992515"/>
        <xdr:cNvPicPr/>
      </xdr:nvPicPr>
      <xdr:blipFill>
        <a:blip r:embed="rId1"/>
        <a:stretch>
          <a:fillRect/>
        </a:stretch>
      </xdr:blipFill>
      <xdr:spPr>
        <a:xfrm>
          <a:off x="919480" y="50050700"/>
          <a:ext cx="19050"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38"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39"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40"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41"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42"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43"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44"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45"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46"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47"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48"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49"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50"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51"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52"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53"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54"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55"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56"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57"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58"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59"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60"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61"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62"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63"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551815</xdr:rowOff>
    </xdr:to>
    <xdr:pic>
      <xdr:nvPicPr>
        <xdr:cNvPr id="2664" name="Picture 140" descr="3142418731510196992515"/>
        <xdr:cNvPicPr/>
      </xdr:nvPicPr>
      <xdr:blipFill>
        <a:blip r:embed="rId1"/>
        <a:stretch>
          <a:fillRect/>
        </a:stretch>
      </xdr:blipFill>
      <xdr:spPr>
        <a:xfrm>
          <a:off x="919480" y="50050700"/>
          <a:ext cx="19050"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65"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66"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67"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68"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69"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70"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71"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72"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73"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74"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75"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76"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77"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78"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79"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80"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81"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82"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83"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84"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85"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86"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87"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88"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89"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90"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91"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551815</xdr:rowOff>
    </xdr:to>
    <xdr:pic>
      <xdr:nvPicPr>
        <xdr:cNvPr id="2692" name="Picture 140" descr="3142418731510196992515"/>
        <xdr:cNvPicPr/>
      </xdr:nvPicPr>
      <xdr:blipFill>
        <a:blip r:embed="rId1"/>
        <a:stretch>
          <a:fillRect/>
        </a:stretch>
      </xdr:blipFill>
      <xdr:spPr>
        <a:xfrm>
          <a:off x="919480" y="50050700"/>
          <a:ext cx="19050"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93"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694"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95"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96"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97"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98"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699"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551815</xdr:rowOff>
    </xdr:to>
    <xdr:pic>
      <xdr:nvPicPr>
        <xdr:cNvPr id="2700" name="Picture 140" descr="3142418731510196992515"/>
        <xdr:cNvPicPr/>
      </xdr:nvPicPr>
      <xdr:blipFill>
        <a:blip r:embed="rId1"/>
        <a:stretch>
          <a:fillRect/>
        </a:stretch>
      </xdr:blipFill>
      <xdr:spPr>
        <a:xfrm>
          <a:off x="929005" y="50050700"/>
          <a:ext cx="211455"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701"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702"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703"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551815</xdr:rowOff>
    </xdr:to>
    <xdr:pic>
      <xdr:nvPicPr>
        <xdr:cNvPr id="2704" name="Picture 140" descr="3142418731510196992515"/>
        <xdr:cNvPicPr/>
      </xdr:nvPicPr>
      <xdr:blipFill>
        <a:blip r:embed="rId1"/>
        <a:stretch>
          <a:fillRect/>
        </a:stretch>
      </xdr:blipFill>
      <xdr:spPr>
        <a:xfrm>
          <a:off x="929005" y="50050700"/>
          <a:ext cx="17780" cy="551815"/>
        </a:xfrm>
        <a:prstGeom prst="rect">
          <a:avLst/>
        </a:prstGeom>
        <a:noFill/>
        <a:ln w="9525">
          <a:noFill/>
        </a:ln>
      </xdr:spPr>
    </xdr:pic>
    <xdr:clientData/>
  </xdr:twoCellAnchor>
  <xdr:twoCellAnchor editAs="oneCell">
    <xdr:from>
      <xdr:col>1</xdr:col>
      <xdr:colOff>448945</xdr:colOff>
      <xdr:row>35</xdr:row>
      <xdr:rowOff>0</xdr:rowOff>
    </xdr:from>
    <xdr:to>
      <xdr:col>1</xdr:col>
      <xdr:colOff>465455</xdr:colOff>
      <xdr:row>35</xdr:row>
      <xdr:rowOff>551815</xdr:rowOff>
    </xdr:to>
    <xdr:pic>
      <xdr:nvPicPr>
        <xdr:cNvPr id="2705" name="Picture 140" descr="3142418731510196992515"/>
        <xdr:cNvPicPr/>
      </xdr:nvPicPr>
      <xdr:blipFill>
        <a:blip r:embed="rId1"/>
        <a:stretch>
          <a:fillRect/>
        </a:stretch>
      </xdr:blipFill>
      <xdr:spPr>
        <a:xfrm>
          <a:off x="912495" y="50050700"/>
          <a:ext cx="16510" cy="5518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0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0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1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1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2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2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2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2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3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3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4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4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4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4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5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5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6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6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6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7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7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7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8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8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9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9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9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79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7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0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0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1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1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1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1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2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2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3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3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3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4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4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4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5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5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6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6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6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6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7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7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8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8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8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8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9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89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8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0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0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0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1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1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1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2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2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3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3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3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3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4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4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5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5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5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5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6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6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7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7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7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8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8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8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9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299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29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0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0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0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0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1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1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2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2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2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2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3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3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4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4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4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5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5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5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6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6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7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7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7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7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8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8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9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9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0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9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09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10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10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11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11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11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12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12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12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13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13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14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14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14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14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1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15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15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5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5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5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5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6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16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16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6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6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6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6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6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16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16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7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7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7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7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7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17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17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7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7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7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8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8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18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18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8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8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8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8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8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18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19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9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9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9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9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9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19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19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9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19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0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0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0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0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0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0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0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0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0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0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1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1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1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1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1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1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1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1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1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1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2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2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2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2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2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2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2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2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2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2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3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3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3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3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3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3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3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3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3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3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4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4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4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4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4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4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4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4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4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4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5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5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5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5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5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5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5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5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5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5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6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6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6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6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6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6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6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6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6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6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7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7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7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7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7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7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7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7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7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7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8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8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8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8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8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8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8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8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8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8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9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9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9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9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9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29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9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9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9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29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0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0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0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0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0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0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0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0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0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0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1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1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1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1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1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1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1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1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1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1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2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2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2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2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2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2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2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2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2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2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3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3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3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3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3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3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3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3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3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3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4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4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4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4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4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4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4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4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4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4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5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5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5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5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5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5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5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5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5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5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6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6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6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6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6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6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6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6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6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6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7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7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7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7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7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7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7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7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7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7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8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8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8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8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8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8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8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8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8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8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9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9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9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9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9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9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9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9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39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39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0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0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0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0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0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0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0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0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0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0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1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1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1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1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1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1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1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1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1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1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2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2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2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2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2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2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2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2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2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2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3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3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3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3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3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3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3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3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3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3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4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4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4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4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4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4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4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4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4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4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5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5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5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5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5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5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5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5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5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5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6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6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6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6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6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6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6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6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6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6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7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7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7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7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7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7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7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7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7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7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8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8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8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8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8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8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8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8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8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8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9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9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9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9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9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9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9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9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49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49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0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0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0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0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0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0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0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0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0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0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1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1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1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1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1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1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1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1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1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1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2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2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2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2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2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2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2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2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2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2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3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3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3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3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3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3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3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3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3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3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4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4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4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4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4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4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4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4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4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4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5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5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5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5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5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5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5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5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5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5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6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6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6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6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6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6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6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6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6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6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7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7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7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7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7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7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7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7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7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7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8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8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8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8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8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8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8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8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8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8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9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9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9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9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9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9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359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9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9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59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60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360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02"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03"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04"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05"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06"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07"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08"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09"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10"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11"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12"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13"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14"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532130</xdr:rowOff>
    </xdr:to>
    <xdr:pic>
      <xdr:nvPicPr>
        <xdr:cNvPr id="3615" name="Picture 140" descr="3142418731510196992515"/>
        <xdr:cNvPicPr/>
      </xdr:nvPicPr>
      <xdr:blipFill>
        <a:blip r:embed="rId1"/>
        <a:stretch>
          <a:fillRect/>
        </a:stretch>
      </xdr:blipFill>
      <xdr:spPr>
        <a:xfrm>
          <a:off x="919480" y="50050700"/>
          <a:ext cx="1905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16"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17"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18"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19"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20"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21"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22"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23"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24"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25"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26"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27"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28"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29"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30"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31"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32"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33"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34"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35"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36"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37"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38"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39"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40"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41"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42"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532130</xdr:rowOff>
    </xdr:to>
    <xdr:pic>
      <xdr:nvPicPr>
        <xdr:cNvPr id="3643" name="Picture 140" descr="3142418731510196992515"/>
        <xdr:cNvPicPr/>
      </xdr:nvPicPr>
      <xdr:blipFill>
        <a:blip r:embed="rId1"/>
        <a:stretch>
          <a:fillRect/>
        </a:stretch>
      </xdr:blipFill>
      <xdr:spPr>
        <a:xfrm>
          <a:off x="919480" y="50050700"/>
          <a:ext cx="1905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44"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45"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46"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47"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48"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49"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50"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51"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52"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53"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54"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55"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56"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57"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58"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59"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60"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61"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62"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63"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64"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65"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66"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67"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68"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69"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532130</xdr:rowOff>
    </xdr:to>
    <xdr:pic>
      <xdr:nvPicPr>
        <xdr:cNvPr id="3670" name="Picture 140" descr="3142418731510196992515"/>
        <xdr:cNvPicPr/>
      </xdr:nvPicPr>
      <xdr:blipFill>
        <a:blip r:embed="rId1"/>
        <a:stretch>
          <a:fillRect/>
        </a:stretch>
      </xdr:blipFill>
      <xdr:spPr>
        <a:xfrm>
          <a:off x="919480" y="50050700"/>
          <a:ext cx="1905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71"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72"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73"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74"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75"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76"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77"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78"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79"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80"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81"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82"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83"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84"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85"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86"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87"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88"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89"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90"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91"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92"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93"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94"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95"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96"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697"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532130</xdr:rowOff>
    </xdr:to>
    <xdr:pic>
      <xdr:nvPicPr>
        <xdr:cNvPr id="3698" name="Picture 140" descr="3142418731510196992515"/>
        <xdr:cNvPicPr/>
      </xdr:nvPicPr>
      <xdr:blipFill>
        <a:blip r:embed="rId1"/>
        <a:stretch>
          <a:fillRect/>
        </a:stretch>
      </xdr:blipFill>
      <xdr:spPr>
        <a:xfrm>
          <a:off x="919480" y="50050700"/>
          <a:ext cx="1905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3699"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700"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701"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702"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703"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704"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705"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706"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707"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3708"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448945</xdr:colOff>
      <xdr:row>35</xdr:row>
      <xdr:rowOff>0</xdr:rowOff>
    </xdr:from>
    <xdr:to>
      <xdr:col>1</xdr:col>
      <xdr:colOff>465455</xdr:colOff>
      <xdr:row>35</xdr:row>
      <xdr:rowOff>532130</xdr:rowOff>
    </xdr:to>
    <xdr:pic>
      <xdr:nvPicPr>
        <xdr:cNvPr id="3709" name="Picture 140" descr="3142418731510196992515"/>
        <xdr:cNvPicPr/>
      </xdr:nvPicPr>
      <xdr:blipFill>
        <a:blip r:embed="rId1"/>
        <a:stretch>
          <a:fillRect/>
        </a:stretch>
      </xdr:blipFill>
      <xdr:spPr>
        <a:xfrm>
          <a:off x="912495" y="50050700"/>
          <a:ext cx="1651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1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1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1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1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2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2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3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3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3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3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4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4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5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5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5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6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6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6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7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7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8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8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8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8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9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79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7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0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0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0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0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1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1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2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2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2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3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3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3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4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4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5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5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5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5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6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6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7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7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7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7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8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8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9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9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8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89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0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0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0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1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1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2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2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2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2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3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3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4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4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4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4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5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5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6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6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6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7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7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7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8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8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9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9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9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399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39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0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0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1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1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1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1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2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2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3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3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3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4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4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4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5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5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6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6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6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6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7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7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8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8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8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8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9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09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0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0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0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0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1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1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1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2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2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3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3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3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3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4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4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5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15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1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15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15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6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6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6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6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6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16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16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6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6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6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7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7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17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17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7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7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7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7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7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17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18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8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8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8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8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8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18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18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8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8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9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9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9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19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19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9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9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9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9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19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0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0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0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0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0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0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0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0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0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0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1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1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1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1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1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1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1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1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1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1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2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2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2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2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2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2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2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2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2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2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3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3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3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3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3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3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3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3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3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3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4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4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4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4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4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4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4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4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4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4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5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5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5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5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5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5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5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5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5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5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6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6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6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6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6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6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6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6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6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6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7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7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7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7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7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7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7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7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7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7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8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8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8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8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8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8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8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8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8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8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9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9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9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9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9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9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9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29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9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29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0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0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0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0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0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0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0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0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0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0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1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1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1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1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1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1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1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1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1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1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2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2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2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2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2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2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2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2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2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2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3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3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3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3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3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3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3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3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3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3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4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4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4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4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4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4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4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4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4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4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5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5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5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5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5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5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5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5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5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5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6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6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6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6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6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6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6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6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6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6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7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7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7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7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7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7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7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7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7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7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8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8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8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8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8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8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8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8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8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8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9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9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9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9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9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9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9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39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9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39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0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0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0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0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0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0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0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0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0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0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1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1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1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1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1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1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1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1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1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1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2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2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2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2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2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2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2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2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2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2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3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3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3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3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3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3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3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3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3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3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4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4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4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4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4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4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4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4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4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4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5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5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5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5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5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5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5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5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5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5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6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6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6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6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6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6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6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6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6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6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7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7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7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7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7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7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7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7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7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7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8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8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8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8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8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8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8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8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8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8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9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9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9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9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9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49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9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9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9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49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0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0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0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0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0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0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0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0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0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0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1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1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1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1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1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1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1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1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1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1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2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2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2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2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2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2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2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2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2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2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3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3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3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3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3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3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3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3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3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3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4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4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4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4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4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4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4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4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4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4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5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5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5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5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5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5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5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57"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5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5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6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6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6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6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64"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6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6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6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6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6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7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71"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7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7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7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7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7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7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78"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7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8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8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8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8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8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85"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86"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8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8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89"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90"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9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92"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93"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9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9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96"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97"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598"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599"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492125</xdr:rowOff>
    </xdr:to>
    <xdr:pic>
      <xdr:nvPicPr>
        <xdr:cNvPr id="4600" name="Picture 140" descr="3142418731510196992515" hidden="1"/>
        <xdr:cNvPicPr/>
      </xdr:nvPicPr>
      <xdr:blipFill>
        <a:blip r:embed="rId1"/>
        <a:stretch>
          <a:fillRect/>
        </a:stretch>
      </xdr:blipFill>
      <xdr:spPr>
        <a:xfrm>
          <a:off x="929005" y="50050700"/>
          <a:ext cx="21145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601"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602"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603"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604"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492125</xdr:rowOff>
    </xdr:to>
    <xdr:pic>
      <xdr:nvPicPr>
        <xdr:cNvPr id="4605" name="Picture 140" descr="3142418731510196992515" hidden="1"/>
        <xdr:cNvPicPr/>
      </xdr:nvPicPr>
      <xdr:blipFill>
        <a:blip r:embed="rId1"/>
        <a:stretch>
          <a:fillRect/>
        </a:stretch>
      </xdr:blipFill>
      <xdr:spPr>
        <a:xfrm>
          <a:off x="929005" y="50050700"/>
          <a:ext cx="9525" cy="49212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06"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07"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08"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09"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10"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11"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12"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13"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14"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15"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16"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17"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18"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532130</xdr:rowOff>
    </xdr:to>
    <xdr:pic>
      <xdr:nvPicPr>
        <xdr:cNvPr id="4619" name="Picture 140" descr="3142418731510196992515"/>
        <xdr:cNvPicPr/>
      </xdr:nvPicPr>
      <xdr:blipFill>
        <a:blip r:embed="rId1"/>
        <a:stretch>
          <a:fillRect/>
        </a:stretch>
      </xdr:blipFill>
      <xdr:spPr>
        <a:xfrm>
          <a:off x="919480" y="50050700"/>
          <a:ext cx="1905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20"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21"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22"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23"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24"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25"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26"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27"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28"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29"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30"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31"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32"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33"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34"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35"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36"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37"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38"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39"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40"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41"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42"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43"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44"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45"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46"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532130</xdr:rowOff>
    </xdr:to>
    <xdr:pic>
      <xdr:nvPicPr>
        <xdr:cNvPr id="4647" name="Picture 140" descr="3142418731510196992515"/>
        <xdr:cNvPicPr/>
      </xdr:nvPicPr>
      <xdr:blipFill>
        <a:blip r:embed="rId1"/>
        <a:stretch>
          <a:fillRect/>
        </a:stretch>
      </xdr:blipFill>
      <xdr:spPr>
        <a:xfrm>
          <a:off x="919480" y="50050700"/>
          <a:ext cx="1905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48"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49"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50"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51"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52"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53"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54"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55"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56"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57"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58"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59"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60"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61"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62"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63"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64"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65"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66"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67"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68"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69"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70"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71"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72"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73"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532130</xdr:rowOff>
    </xdr:to>
    <xdr:pic>
      <xdr:nvPicPr>
        <xdr:cNvPr id="4674" name="Picture 140" descr="3142418731510196992515"/>
        <xdr:cNvPicPr/>
      </xdr:nvPicPr>
      <xdr:blipFill>
        <a:blip r:embed="rId1"/>
        <a:stretch>
          <a:fillRect/>
        </a:stretch>
      </xdr:blipFill>
      <xdr:spPr>
        <a:xfrm>
          <a:off x="919480" y="50050700"/>
          <a:ext cx="1905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75"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76"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77"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78"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79"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80"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81"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82"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83"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84"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85"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86"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87"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88"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89"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90"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91"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92"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93"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94"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95"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96"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697"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98"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699"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700"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701"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532130</xdr:rowOff>
    </xdr:to>
    <xdr:pic>
      <xdr:nvPicPr>
        <xdr:cNvPr id="4702" name="Picture 140" descr="3142418731510196992515"/>
        <xdr:cNvPicPr/>
      </xdr:nvPicPr>
      <xdr:blipFill>
        <a:blip r:embed="rId1"/>
        <a:stretch>
          <a:fillRect/>
        </a:stretch>
      </xdr:blipFill>
      <xdr:spPr>
        <a:xfrm>
          <a:off x="919480" y="50050700"/>
          <a:ext cx="1905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703"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704"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705"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706"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707"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708"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709"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532130</xdr:rowOff>
    </xdr:to>
    <xdr:pic>
      <xdr:nvPicPr>
        <xdr:cNvPr id="4710" name="Picture 140" descr="3142418731510196992515"/>
        <xdr:cNvPicPr/>
      </xdr:nvPicPr>
      <xdr:blipFill>
        <a:blip r:embed="rId1"/>
        <a:stretch>
          <a:fillRect/>
        </a:stretch>
      </xdr:blipFill>
      <xdr:spPr>
        <a:xfrm>
          <a:off x="929005" y="50050700"/>
          <a:ext cx="211455"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711"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712"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713"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532130</xdr:rowOff>
    </xdr:to>
    <xdr:pic>
      <xdr:nvPicPr>
        <xdr:cNvPr id="4714" name="Picture 140" descr="3142418731510196992515"/>
        <xdr:cNvPicPr/>
      </xdr:nvPicPr>
      <xdr:blipFill>
        <a:blip r:embed="rId1"/>
        <a:stretch>
          <a:fillRect/>
        </a:stretch>
      </xdr:blipFill>
      <xdr:spPr>
        <a:xfrm>
          <a:off x="929005" y="50050700"/>
          <a:ext cx="17780" cy="532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1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1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2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2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2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3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3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3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4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4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5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5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5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5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6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6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7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7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7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7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8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8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9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9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7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79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0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0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0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1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1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2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2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2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2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3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3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4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4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4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4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5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5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6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6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6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7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7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7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8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8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9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9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9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89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8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0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0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1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1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1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1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2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2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3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3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3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4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4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4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5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5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6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6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6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6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6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6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7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7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7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7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7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8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8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8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8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8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8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8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9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9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9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499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49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0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0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0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0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0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0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0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1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1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1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1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1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2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2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2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2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2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2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3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3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3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3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3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3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4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4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4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4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4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5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5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5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5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5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5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5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6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6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6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6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6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6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6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7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7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7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7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7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7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7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7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7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7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8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8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8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8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8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8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8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8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8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8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9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9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9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9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09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9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9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9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9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09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0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0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0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0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0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0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0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0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0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0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1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1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1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1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14"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1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1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1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1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1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2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21"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2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2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2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2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2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2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28"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2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3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3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3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3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3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35"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3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3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3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3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4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4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42"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43"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4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4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46"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47"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4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49"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50"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5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5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53"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54"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55"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56"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488315</xdr:rowOff>
    </xdr:to>
    <xdr:pic>
      <xdr:nvPicPr>
        <xdr:cNvPr id="5157" name="Picture 140" descr="3142418731510196992515" hidden="1"/>
        <xdr:cNvPicPr/>
      </xdr:nvPicPr>
      <xdr:blipFill>
        <a:blip r:embed="rId1"/>
        <a:stretch>
          <a:fillRect/>
        </a:stretch>
      </xdr:blipFill>
      <xdr:spPr>
        <a:xfrm>
          <a:off x="929005" y="50050700"/>
          <a:ext cx="21145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58"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59"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60"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61"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488315</xdr:rowOff>
    </xdr:to>
    <xdr:pic>
      <xdr:nvPicPr>
        <xdr:cNvPr id="5162" name="Picture 140" descr="3142418731510196992515" hidden="1"/>
        <xdr:cNvPicPr/>
      </xdr:nvPicPr>
      <xdr:blipFill>
        <a:blip r:embed="rId1"/>
        <a:stretch>
          <a:fillRect/>
        </a:stretch>
      </xdr:blipFill>
      <xdr:spPr>
        <a:xfrm>
          <a:off x="929005" y="50050700"/>
          <a:ext cx="9525" cy="48831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163"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164"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65"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66"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67"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68"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69"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170"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171"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72"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73"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74"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75"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861060</xdr:rowOff>
    </xdr:to>
    <xdr:pic>
      <xdr:nvPicPr>
        <xdr:cNvPr id="5176" name="Picture 140" descr="3142418731510196992515"/>
        <xdr:cNvPicPr/>
      </xdr:nvPicPr>
      <xdr:blipFill>
        <a:blip r:embed="rId1"/>
        <a:stretch>
          <a:fillRect/>
        </a:stretch>
      </xdr:blipFill>
      <xdr:spPr>
        <a:xfrm>
          <a:off x="919480" y="50050700"/>
          <a:ext cx="1905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177"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178"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79"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80"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81"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82"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83"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184"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185"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86"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87"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88"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89"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90"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191"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192"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93"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94"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95"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96"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197"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198"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199"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00"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01"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02"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03"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861060</xdr:rowOff>
    </xdr:to>
    <xdr:pic>
      <xdr:nvPicPr>
        <xdr:cNvPr id="5204" name="Picture 140" descr="3142418731510196992515"/>
        <xdr:cNvPicPr/>
      </xdr:nvPicPr>
      <xdr:blipFill>
        <a:blip r:embed="rId1"/>
        <a:stretch>
          <a:fillRect/>
        </a:stretch>
      </xdr:blipFill>
      <xdr:spPr>
        <a:xfrm>
          <a:off x="919480" y="50050700"/>
          <a:ext cx="1905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05"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06"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07"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08"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09"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10"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11"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12"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13"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14"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15"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16"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17"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18"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19"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20"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21"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22"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23"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24"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25"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26"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27"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28"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29"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30"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861060</xdr:rowOff>
    </xdr:to>
    <xdr:pic>
      <xdr:nvPicPr>
        <xdr:cNvPr id="5231" name="Picture 140" descr="3142418731510196992515"/>
        <xdr:cNvPicPr/>
      </xdr:nvPicPr>
      <xdr:blipFill>
        <a:blip r:embed="rId1"/>
        <a:stretch>
          <a:fillRect/>
        </a:stretch>
      </xdr:blipFill>
      <xdr:spPr>
        <a:xfrm>
          <a:off x="919480" y="50050700"/>
          <a:ext cx="1905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32"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33"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34"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35"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36"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37"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38"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39"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40"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41"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42"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43"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44"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45"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46"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47"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48"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49"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50"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51"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52"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53"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54"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55"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56"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57"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58"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861060</xdr:rowOff>
    </xdr:to>
    <xdr:pic>
      <xdr:nvPicPr>
        <xdr:cNvPr id="5259" name="Picture 140" descr="3142418731510196992515"/>
        <xdr:cNvPicPr/>
      </xdr:nvPicPr>
      <xdr:blipFill>
        <a:blip r:embed="rId1"/>
        <a:stretch>
          <a:fillRect/>
        </a:stretch>
      </xdr:blipFill>
      <xdr:spPr>
        <a:xfrm>
          <a:off x="919480" y="50050700"/>
          <a:ext cx="1905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60"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61"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62"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63"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64"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65"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66"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5267"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68"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69"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70"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5271"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448945</xdr:colOff>
      <xdr:row>35</xdr:row>
      <xdr:rowOff>0</xdr:rowOff>
    </xdr:from>
    <xdr:to>
      <xdr:col>1</xdr:col>
      <xdr:colOff>465455</xdr:colOff>
      <xdr:row>35</xdr:row>
      <xdr:rowOff>861060</xdr:rowOff>
    </xdr:to>
    <xdr:pic>
      <xdr:nvPicPr>
        <xdr:cNvPr id="5272" name="Picture 140" descr="3142418731510196992515"/>
        <xdr:cNvPicPr/>
      </xdr:nvPicPr>
      <xdr:blipFill>
        <a:blip r:embed="rId1"/>
        <a:stretch>
          <a:fillRect/>
        </a:stretch>
      </xdr:blipFill>
      <xdr:spPr>
        <a:xfrm>
          <a:off x="912495" y="50050700"/>
          <a:ext cx="1651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27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27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7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7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7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7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7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28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28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8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8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8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8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8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28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28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8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9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9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9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9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29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29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9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9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9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29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0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0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0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0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0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0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0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0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0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0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1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1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1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1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1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1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1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1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1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1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2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2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2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2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2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2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2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2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2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2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3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3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3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3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3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3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3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3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3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3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4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4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4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4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4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4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4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4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4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4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5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5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5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5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5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5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5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5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5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5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6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6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6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6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6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6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6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6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6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6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7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7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7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7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7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7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7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7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7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7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8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8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8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8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8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8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8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8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8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8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9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9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9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9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9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9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9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9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39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39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0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0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0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0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0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0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0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0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0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0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1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1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1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1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1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1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1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1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1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1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2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2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2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2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2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2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2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2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2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2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3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3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3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3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3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3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3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3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3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3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4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4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4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4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4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4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4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4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4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4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5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5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5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5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5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5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5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5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5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5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6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6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6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6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6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6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6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6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6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6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7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7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7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7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7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7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7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7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7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7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8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8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8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8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8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8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8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8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8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8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9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9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9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9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9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9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9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9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49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49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0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0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0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0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0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0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0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0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0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0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1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1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1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1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1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1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1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1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1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1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2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2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2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2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2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2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2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2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2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2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3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3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3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3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3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3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3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3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3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3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4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4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4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4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4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4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4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4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4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4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5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5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5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5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5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5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5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5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5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5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6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6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6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6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6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6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6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6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6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6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7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7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7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7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7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7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7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7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7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7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8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8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8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8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8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8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8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8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8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8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9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9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9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9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9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9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59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9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9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59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0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0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0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0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0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0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0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0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0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0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1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1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1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1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1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1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1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1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1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1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2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2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2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2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2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2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2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2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2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2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3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3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3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3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3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3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3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3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3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3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4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4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4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4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4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4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4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4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4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4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5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5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5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5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5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5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5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5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5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5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6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6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6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6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6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6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6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6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6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6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7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7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7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7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7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7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7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7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7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7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8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8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8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8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8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8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8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8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8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8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9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9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9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9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69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9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9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9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9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69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70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70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70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70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70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70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70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70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70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70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71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71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71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71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71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571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71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71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71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71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572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2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2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2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2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3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3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4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4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4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5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5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5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6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6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7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7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7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7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8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8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9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9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7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9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79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0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0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1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1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1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2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2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2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3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3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4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4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4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4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5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5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6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6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6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6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7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7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8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8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8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9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9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89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8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0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0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1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1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1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1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2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2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3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3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3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3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4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4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5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5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5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6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6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6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7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7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8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8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8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8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9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599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59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0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0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0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0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1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1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2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2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2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3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3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3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4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4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5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5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5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5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6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6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7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7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7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7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8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8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9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9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0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09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0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0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0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1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1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2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2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2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2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3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3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4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4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4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4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5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5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6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16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1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169"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170"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7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7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7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7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7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176"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177"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7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7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8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8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853440</xdr:rowOff>
    </xdr:to>
    <xdr:pic>
      <xdr:nvPicPr>
        <xdr:cNvPr id="6182" name="Picture 140" descr="3142418731510196992515"/>
        <xdr:cNvPicPr/>
      </xdr:nvPicPr>
      <xdr:blipFill>
        <a:blip r:embed="rId1"/>
        <a:stretch>
          <a:fillRect/>
        </a:stretch>
      </xdr:blipFill>
      <xdr:spPr>
        <a:xfrm>
          <a:off x="919480" y="50050700"/>
          <a:ext cx="1905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183"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184"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8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8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8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8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8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190"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191"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9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9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9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9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9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197"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198"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19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0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0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0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0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04"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05"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0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0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0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0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853440</xdr:rowOff>
    </xdr:to>
    <xdr:pic>
      <xdr:nvPicPr>
        <xdr:cNvPr id="6210" name="Picture 140" descr="3142418731510196992515"/>
        <xdr:cNvPicPr/>
      </xdr:nvPicPr>
      <xdr:blipFill>
        <a:blip r:embed="rId1"/>
        <a:stretch>
          <a:fillRect/>
        </a:stretch>
      </xdr:blipFill>
      <xdr:spPr>
        <a:xfrm>
          <a:off x="919480" y="50050700"/>
          <a:ext cx="1905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11"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12"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1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1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1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1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1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18"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1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2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2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2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2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24"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25"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2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2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2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2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3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31"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32"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3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3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3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3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853440</xdr:rowOff>
    </xdr:to>
    <xdr:pic>
      <xdr:nvPicPr>
        <xdr:cNvPr id="6237" name="Picture 140" descr="3142418731510196992515"/>
        <xdr:cNvPicPr/>
      </xdr:nvPicPr>
      <xdr:blipFill>
        <a:blip r:embed="rId1"/>
        <a:stretch>
          <a:fillRect/>
        </a:stretch>
      </xdr:blipFill>
      <xdr:spPr>
        <a:xfrm>
          <a:off x="919480" y="50050700"/>
          <a:ext cx="1905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38"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39"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4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4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4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4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4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45"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46"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4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4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4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5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5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52"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53"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5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5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5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5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5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59"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60"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6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6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6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6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853440</xdr:rowOff>
    </xdr:to>
    <xdr:pic>
      <xdr:nvPicPr>
        <xdr:cNvPr id="6265" name="Picture 140" descr="3142418731510196992515"/>
        <xdr:cNvPicPr/>
      </xdr:nvPicPr>
      <xdr:blipFill>
        <a:blip r:embed="rId1"/>
        <a:stretch>
          <a:fillRect/>
        </a:stretch>
      </xdr:blipFill>
      <xdr:spPr>
        <a:xfrm>
          <a:off x="919480" y="50050700"/>
          <a:ext cx="1905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6266"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6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6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6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7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7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7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7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7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627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448945</xdr:colOff>
      <xdr:row>35</xdr:row>
      <xdr:rowOff>0</xdr:rowOff>
    </xdr:from>
    <xdr:to>
      <xdr:col>1</xdr:col>
      <xdr:colOff>465455</xdr:colOff>
      <xdr:row>35</xdr:row>
      <xdr:rowOff>853440</xdr:rowOff>
    </xdr:to>
    <xdr:pic>
      <xdr:nvPicPr>
        <xdr:cNvPr id="6276" name="Picture 140" descr="3142418731510196992515"/>
        <xdr:cNvPicPr/>
      </xdr:nvPicPr>
      <xdr:blipFill>
        <a:blip r:embed="rId1"/>
        <a:stretch>
          <a:fillRect/>
        </a:stretch>
      </xdr:blipFill>
      <xdr:spPr>
        <a:xfrm>
          <a:off x="912495" y="50050700"/>
          <a:ext cx="1651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27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27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27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28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28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28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28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28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28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28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28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28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28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29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29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29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29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29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29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29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29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29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29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0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0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0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0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0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0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0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0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0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0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1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1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1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1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1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1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1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1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1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1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2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2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2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2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2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2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2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2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2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2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3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3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3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3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3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3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3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3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3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3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4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4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4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4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4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4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4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4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4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4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5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5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5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5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5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5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5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5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5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5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6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6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6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6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6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6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6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6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6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6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7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7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7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7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7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7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7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7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7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7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8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8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8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8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8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8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8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8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8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8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9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9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9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9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9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9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9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39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9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39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0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0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0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0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0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0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0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0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0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0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1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1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1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1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1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1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1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1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1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1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2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2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2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2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2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2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2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2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2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2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3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3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3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3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3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3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3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3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3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3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4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4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4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4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4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4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4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4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4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4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5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5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5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5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5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5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5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5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5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5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6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6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6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6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6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6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6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6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6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6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7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7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7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7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7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7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7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7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7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7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8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8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8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8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8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8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8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8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8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8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9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9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9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9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9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49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9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9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9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49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0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0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0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0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0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0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0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0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0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0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1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1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1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1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1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1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1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1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1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1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2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2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2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2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2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2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2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2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2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2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3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3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3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3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3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3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3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3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3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3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4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4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4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4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4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4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4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4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4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4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5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5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5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5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5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5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5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5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5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5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6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6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6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6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6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6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6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6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6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6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7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7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7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7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7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7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7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7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7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7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8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8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8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8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8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8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8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8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8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8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9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9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9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9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9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9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9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9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59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59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0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0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0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0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0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0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0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0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0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0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1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1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1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1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1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1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1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1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1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1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2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2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2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2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2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2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2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2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2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2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3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3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3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3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3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3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3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3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3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3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4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4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4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4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4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4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4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4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4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4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5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5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5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5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5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5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5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5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5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5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6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6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6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6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6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6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6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6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6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6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7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7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7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7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7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7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7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7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7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7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8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8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8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8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8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8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8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8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8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8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9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9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9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9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9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9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9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9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69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69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0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0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0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0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70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70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0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0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0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0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1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71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71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1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1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1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1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1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71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671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2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2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2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2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672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2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2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3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3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3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4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4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4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5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5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6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6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6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6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7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7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8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8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8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8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9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79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7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0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0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0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1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1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1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2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2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3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3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3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3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4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4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5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5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5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5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6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6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7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7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7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8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8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8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9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89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8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0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0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0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0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1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1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2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2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2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2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3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3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4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4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4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5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5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5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6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6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7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7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7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7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8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8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9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9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69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9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699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0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0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1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1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1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2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2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2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3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3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4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4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4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4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5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5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6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6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6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6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7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7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8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8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8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9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9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09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0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0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0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1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1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1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1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2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2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3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3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3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3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4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4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5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5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5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6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6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16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1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173"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174"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7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7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7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7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7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180"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181"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8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8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8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8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853440</xdr:rowOff>
    </xdr:to>
    <xdr:pic>
      <xdr:nvPicPr>
        <xdr:cNvPr id="7186" name="Picture 140" descr="3142418731510196992515"/>
        <xdr:cNvPicPr/>
      </xdr:nvPicPr>
      <xdr:blipFill>
        <a:blip r:embed="rId1"/>
        <a:stretch>
          <a:fillRect/>
        </a:stretch>
      </xdr:blipFill>
      <xdr:spPr>
        <a:xfrm>
          <a:off x="919480" y="50050700"/>
          <a:ext cx="1905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187"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188"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8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9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9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9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9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194"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195"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9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9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9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19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0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01"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02"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0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0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0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0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0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08"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09"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1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1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1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1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853440</xdr:rowOff>
    </xdr:to>
    <xdr:pic>
      <xdr:nvPicPr>
        <xdr:cNvPr id="7214" name="Picture 140" descr="3142418731510196992515"/>
        <xdr:cNvPicPr/>
      </xdr:nvPicPr>
      <xdr:blipFill>
        <a:blip r:embed="rId1"/>
        <a:stretch>
          <a:fillRect/>
        </a:stretch>
      </xdr:blipFill>
      <xdr:spPr>
        <a:xfrm>
          <a:off x="919480" y="50050700"/>
          <a:ext cx="1905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15"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16"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1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1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1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2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2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22"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2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2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2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2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2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28"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29"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3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3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3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3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3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35"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36"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3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3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3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4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853440</xdr:rowOff>
    </xdr:to>
    <xdr:pic>
      <xdr:nvPicPr>
        <xdr:cNvPr id="7241" name="Picture 140" descr="3142418731510196992515"/>
        <xdr:cNvPicPr/>
      </xdr:nvPicPr>
      <xdr:blipFill>
        <a:blip r:embed="rId1"/>
        <a:stretch>
          <a:fillRect/>
        </a:stretch>
      </xdr:blipFill>
      <xdr:spPr>
        <a:xfrm>
          <a:off x="919480" y="50050700"/>
          <a:ext cx="1905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42"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43"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4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4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4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4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4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49"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50"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5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5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5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5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5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56"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57"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5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5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6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6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6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63"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64"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6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6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6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6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853440</xdr:rowOff>
    </xdr:to>
    <xdr:pic>
      <xdr:nvPicPr>
        <xdr:cNvPr id="7269" name="Picture 140" descr="3142418731510196992515"/>
        <xdr:cNvPicPr/>
      </xdr:nvPicPr>
      <xdr:blipFill>
        <a:blip r:embed="rId1"/>
        <a:stretch>
          <a:fillRect/>
        </a:stretch>
      </xdr:blipFill>
      <xdr:spPr>
        <a:xfrm>
          <a:off x="919480" y="50050700"/>
          <a:ext cx="1905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70"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71"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7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7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7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7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7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7277"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7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7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8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728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28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28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28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28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28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28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28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28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29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29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29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29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29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29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29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29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29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29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0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0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0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0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0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0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0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0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0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0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1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1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1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1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1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1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1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1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1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1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2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2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2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2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2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2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2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2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2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2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3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3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3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3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3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3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3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3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3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3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4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4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4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4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4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4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4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4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4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4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5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5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5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5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5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5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5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5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5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5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6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6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6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6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6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6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6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6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6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6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7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7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7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7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7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7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7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7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7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7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8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8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8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8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8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8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8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8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8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8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9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9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9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9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9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39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9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9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9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39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0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0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0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0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0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0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0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0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0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0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1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1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1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1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1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1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1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1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1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1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2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2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2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2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2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2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2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2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2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2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3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3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3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3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3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3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3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3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3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3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4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4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4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4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4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4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4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4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4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4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5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5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5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5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5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5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5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5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5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5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6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6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6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6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6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6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6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6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6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6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7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7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7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7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7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7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7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7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7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7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8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8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8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8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8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8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8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8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8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8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9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9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9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9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9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9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9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9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49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49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0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0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0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0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0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0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0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0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0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0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1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1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1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1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1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1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1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1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1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1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2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2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2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2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2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2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2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2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2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2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3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3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3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3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3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3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3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3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3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3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4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4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4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4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4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4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4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4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4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4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5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5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5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5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5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5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5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5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5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5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6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6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6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6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6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6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6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6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6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6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7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7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7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7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7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7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7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7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7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7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8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8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8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8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8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8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8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8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8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8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9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9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9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9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9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9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9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9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59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59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0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0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0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0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0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0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0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0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0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0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1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1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1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1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1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1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1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1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1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1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2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2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2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2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2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2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2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2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2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2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3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3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3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3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3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3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3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3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3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3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4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4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4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4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4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4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4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4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4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4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5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5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5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5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5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5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5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5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5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5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6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6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6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6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6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6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6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6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6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6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7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7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7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7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7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7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7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7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7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7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8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81"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8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8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8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8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8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8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88"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8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9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9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9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9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9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95"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69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9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9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69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0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0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702"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70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0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0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0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0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0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709"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710"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1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1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13"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14"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1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716"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717"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1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1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20"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21"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22"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723"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786130</xdr:rowOff>
    </xdr:to>
    <xdr:pic>
      <xdr:nvPicPr>
        <xdr:cNvPr id="7724" name="Picture 140" descr="3142418731510196992515" hidden="1"/>
        <xdr:cNvPicPr/>
      </xdr:nvPicPr>
      <xdr:blipFill>
        <a:blip r:embed="rId1"/>
        <a:stretch>
          <a:fillRect/>
        </a:stretch>
      </xdr:blipFill>
      <xdr:spPr>
        <a:xfrm>
          <a:off x="929005" y="50050700"/>
          <a:ext cx="21145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25"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26"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27"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28"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786130</xdr:rowOff>
    </xdr:to>
    <xdr:pic>
      <xdr:nvPicPr>
        <xdr:cNvPr id="7729" name="Picture 140" descr="3142418731510196992515" hidden="1"/>
        <xdr:cNvPicPr/>
      </xdr:nvPicPr>
      <xdr:blipFill>
        <a:blip r:embed="rId1"/>
        <a:stretch>
          <a:fillRect/>
        </a:stretch>
      </xdr:blipFill>
      <xdr:spPr>
        <a:xfrm>
          <a:off x="929005" y="50050700"/>
          <a:ext cx="9525" cy="78613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30"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31"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32"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33"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34"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35"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36"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37"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38"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39"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40"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41"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42"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861060</xdr:rowOff>
    </xdr:to>
    <xdr:pic>
      <xdr:nvPicPr>
        <xdr:cNvPr id="7743" name="Picture 140" descr="3142418731510196992515"/>
        <xdr:cNvPicPr/>
      </xdr:nvPicPr>
      <xdr:blipFill>
        <a:blip r:embed="rId1"/>
        <a:stretch>
          <a:fillRect/>
        </a:stretch>
      </xdr:blipFill>
      <xdr:spPr>
        <a:xfrm>
          <a:off x="919480" y="50050700"/>
          <a:ext cx="1905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44"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45"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46"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47"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48"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49"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50"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51"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52"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53"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54"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55"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56"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57"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58"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59"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60"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61"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62"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63"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64"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65"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66"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67"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68"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69"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70"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861060</xdr:rowOff>
    </xdr:to>
    <xdr:pic>
      <xdr:nvPicPr>
        <xdr:cNvPr id="7771" name="Picture 140" descr="3142418731510196992515"/>
        <xdr:cNvPicPr/>
      </xdr:nvPicPr>
      <xdr:blipFill>
        <a:blip r:embed="rId1"/>
        <a:stretch>
          <a:fillRect/>
        </a:stretch>
      </xdr:blipFill>
      <xdr:spPr>
        <a:xfrm>
          <a:off x="919480" y="50050700"/>
          <a:ext cx="1905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72"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73"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74"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75"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76"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77"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78"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79"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80"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81"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82"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83"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84"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85"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86"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87"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88"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89"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90"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91"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92"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93"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94"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95"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96"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797"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861060</xdr:rowOff>
    </xdr:to>
    <xdr:pic>
      <xdr:nvPicPr>
        <xdr:cNvPr id="7798" name="Picture 140" descr="3142418731510196992515"/>
        <xdr:cNvPicPr/>
      </xdr:nvPicPr>
      <xdr:blipFill>
        <a:blip r:embed="rId1"/>
        <a:stretch>
          <a:fillRect/>
        </a:stretch>
      </xdr:blipFill>
      <xdr:spPr>
        <a:xfrm>
          <a:off x="919480" y="50050700"/>
          <a:ext cx="1905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799"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800"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01"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02"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03"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04"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05"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806"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807"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08"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09"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10"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11"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12"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813"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814"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15"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16"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17"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18"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19"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820"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821"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22"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23"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24"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25"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861060</xdr:rowOff>
    </xdr:to>
    <xdr:pic>
      <xdr:nvPicPr>
        <xdr:cNvPr id="7826" name="Picture 140" descr="3142418731510196992515"/>
        <xdr:cNvPicPr/>
      </xdr:nvPicPr>
      <xdr:blipFill>
        <a:blip r:embed="rId1"/>
        <a:stretch>
          <a:fillRect/>
        </a:stretch>
      </xdr:blipFill>
      <xdr:spPr>
        <a:xfrm>
          <a:off x="919480" y="50050700"/>
          <a:ext cx="1905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827"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828"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29"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30"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31"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32"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33"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861060</xdr:rowOff>
    </xdr:to>
    <xdr:pic>
      <xdr:nvPicPr>
        <xdr:cNvPr id="7834" name="Picture 140" descr="3142418731510196992515"/>
        <xdr:cNvPicPr/>
      </xdr:nvPicPr>
      <xdr:blipFill>
        <a:blip r:embed="rId1"/>
        <a:stretch>
          <a:fillRect/>
        </a:stretch>
      </xdr:blipFill>
      <xdr:spPr>
        <a:xfrm>
          <a:off x="929005" y="50050700"/>
          <a:ext cx="211455"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35"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36"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37"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861060</xdr:rowOff>
    </xdr:to>
    <xdr:pic>
      <xdr:nvPicPr>
        <xdr:cNvPr id="7838" name="Picture 140" descr="3142418731510196992515"/>
        <xdr:cNvPicPr/>
      </xdr:nvPicPr>
      <xdr:blipFill>
        <a:blip r:embed="rId1"/>
        <a:stretch>
          <a:fillRect/>
        </a:stretch>
      </xdr:blipFill>
      <xdr:spPr>
        <a:xfrm>
          <a:off x="929005" y="50050700"/>
          <a:ext cx="17780" cy="861060"/>
        </a:xfrm>
        <a:prstGeom prst="rect">
          <a:avLst/>
        </a:prstGeom>
        <a:noFill/>
        <a:ln w="9525">
          <a:noFill/>
        </a:ln>
      </xdr:spPr>
    </xdr:pic>
    <xdr:clientData/>
  </xdr:twoCellAnchor>
  <xdr:twoCellAnchor editAs="oneCell">
    <xdr:from>
      <xdr:col>1</xdr:col>
      <xdr:colOff>448945</xdr:colOff>
      <xdr:row>35</xdr:row>
      <xdr:rowOff>0</xdr:rowOff>
    </xdr:from>
    <xdr:to>
      <xdr:col>1</xdr:col>
      <xdr:colOff>465455</xdr:colOff>
      <xdr:row>35</xdr:row>
      <xdr:rowOff>861060</xdr:rowOff>
    </xdr:to>
    <xdr:pic>
      <xdr:nvPicPr>
        <xdr:cNvPr id="7839" name="Picture 140" descr="3142418731510196992515"/>
        <xdr:cNvPicPr/>
      </xdr:nvPicPr>
      <xdr:blipFill>
        <a:blip r:embed="rId1"/>
        <a:stretch>
          <a:fillRect/>
        </a:stretch>
      </xdr:blipFill>
      <xdr:spPr>
        <a:xfrm>
          <a:off x="912495" y="50050700"/>
          <a:ext cx="16510" cy="86106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4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4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4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4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5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5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6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6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6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6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7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7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8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8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8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9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9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89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8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0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0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1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1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1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1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2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2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3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3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3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3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4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4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5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5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5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6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6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6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7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7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8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8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8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8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9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799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79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0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0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0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0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1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1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2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2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2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3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3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3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4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4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5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5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5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5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6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6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7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7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7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7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8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8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9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9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0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09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0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0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0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1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1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2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2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2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2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3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3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4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4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4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4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5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5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6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6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6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7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7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7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8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8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9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9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9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19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1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0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0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1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1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1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1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2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2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3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3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3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4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4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4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5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5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6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6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6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6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7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7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8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8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8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8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9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29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2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0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0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0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1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1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1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2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2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3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3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3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3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4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4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5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5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5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5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6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6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7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7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7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8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8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8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9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39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3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0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0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0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0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1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1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2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2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2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2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3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3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4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4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4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5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5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5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6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6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7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7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7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7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8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8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9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9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4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9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49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0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0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1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1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1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2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2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2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3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3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4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4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4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4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5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5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6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6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6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6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7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7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8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8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8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9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9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59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5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0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0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1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1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1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1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2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2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3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3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3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3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4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4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5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5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5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6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6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6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7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7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8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8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8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8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9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69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6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70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70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70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70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71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71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72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72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72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73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7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36"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37"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3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3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4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4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4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43"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44"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4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4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4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4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853440</xdr:rowOff>
    </xdr:to>
    <xdr:pic>
      <xdr:nvPicPr>
        <xdr:cNvPr id="8749" name="Picture 140" descr="3142418731510196992515"/>
        <xdr:cNvPicPr/>
      </xdr:nvPicPr>
      <xdr:blipFill>
        <a:blip r:embed="rId1"/>
        <a:stretch>
          <a:fillRect/>
        </a:stretch>
      </xdr:blipFill>
      <xdr:spPr>
        <a:xfrm>
          <a:off x="919480" y="50050700"/>
          <a:ext cx="1905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50"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51"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5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5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5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5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5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57"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58"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5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6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6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6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6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64"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65"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6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6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6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6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7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71"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72"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7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7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7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7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853440</xdr:rowOff>
    </xdr:to>
    <xdr:pic>
      <xdr:nvPicPr>
        <xdr:cNvPr id="8777" name="Picture 140" descr="3142418731510196992515"/>
        <xdr:cNvPicPr/>
      </xdr:nvPicPr>
      <xdr:blipFill>
        <a:blip r:embed="rId1"/>
        <a:stretch>
          <a:fillRect/>
        </a:stretch>
      </xdr:blipFill>
      <xdr:spPr>
        <a:xfrm>
          <a:off x="919480" y="50050700"/>
          <a:ext cx="1905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78"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79"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8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8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8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8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8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85"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8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8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8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8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9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91"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92"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9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9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9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9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79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98"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799"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0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0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0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0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853440</xdr:rowOff>
    </xdr:to>
    <xdr:pic>
      <xdr:nvPicPr>
        <xdr:cNvPr id="8804" name="Picture 140" descr="3142418731510196992515"/>
        <xdr:cNvPicPr/>
      </xdr:nvPicPr>
      <xdr:blipFill>
        <a:blip r:embed="rId1"/>
        <a:stretch>
          <a:fillRect/>
        </a:stretch>
      </xdr:blipFill>
      <xdr:spPr>
        <a:xfrm>
          <a:off x="919480" y="50050700"/>
          <a:ext cx="1905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805"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806"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0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0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0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1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1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812"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813"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1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1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1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1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1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819"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820"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2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2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2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2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2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826"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827"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2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2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3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3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853440</xdr:rowOff>
    </xdr:to>
    <xdr:pic>
      <xdr:nvPicPr>
        <xdr:cNvPr id="8832" name="Picture 140" descr="3142418731510196992515"/>
        <xdr:cNvPicPr/>
      </xdr:nvPicPr>
      <xdr:blipFill>
        <a:blip r:embed="rId1"/>
        <a:stretch>
          <a:fillRect/>
        </a:stretch>
      </xdr:blipFill>
      <xdr:spPr>
        <a:xfrm>
          <a:off x="919480" y="50050700"/>
          <a:ext cx="1905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8833"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3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3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3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3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3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3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4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4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884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448945</xdr:colOff>
      <xdr:row>35</xdr:row>
      <xdr:rowOff>0</xdr:rowOff>
    </xdr:from>
    <xdr:to>
      <xdr:col>1</xdr:col>
      <xdr:colOff>465455</xdr:colOff>
      <xdr:row>35</xdr:row>
      <xdr:rowOff>853440</xdr:rowOff>
    </xdr:to>
    <xdr:pic>
      <xdr:nvPicPr>
        <xdr:cNvPr id="8843" name="Picture 140" descr="3142418731510196992515"/>
        <xdr:cNvPicPr/>
      </xdr:nvPicPr>
      <xdr:blipFill>
        <a:blip r:embed="rId1"/>
        <a:stretch>
          <a:fillRect/>
        </a:stretch>
      </xdr:blipFill>
      <xdr:spPr>
        <a:xfrm>
          <a:off x="912495" y="50050700"/>
          <a:ext cx="1651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84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84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85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85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85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85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86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86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87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87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87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88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88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88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89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89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8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0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0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0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0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1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1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2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2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2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2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3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3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4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4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4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5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5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5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6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6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7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7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7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7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8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8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9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9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89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9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899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0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0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1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1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1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2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2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2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3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3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4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4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4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4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5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5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6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6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6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6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7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7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8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8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8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9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9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09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0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0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0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1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1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1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1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2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2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3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3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3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3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4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4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5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5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5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6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6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6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7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7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8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8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8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8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9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19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1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0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0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0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0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1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1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2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2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2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3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3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3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4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4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5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5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5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5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6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6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7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7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7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7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8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8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9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9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2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29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0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0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0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1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1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2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2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2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2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3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3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4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4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4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4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5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5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6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6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6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7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7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7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8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8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9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9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9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39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3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0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0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1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1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1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1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2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2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3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3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3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4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4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4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5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5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6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6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6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6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7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7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8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8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8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8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9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49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4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0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0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0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1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1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1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2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2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3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3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3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3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4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4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5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5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5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5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6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6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7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7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7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8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8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8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9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59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5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0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0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0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0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1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1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2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2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2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2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3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3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4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4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4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5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5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5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6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6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7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7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7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7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8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8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9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9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6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9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69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70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70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71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71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71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72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72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72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73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73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7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740"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741"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4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4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4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4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4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747"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748"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4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5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5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5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853440</xdr:rowOff>
    </xdr:to>
    <xdr:pic>
      <xdr:nvPicPr>
        <xdr:cNvPr id="9753" name="Picture 140" descr="3142418731510196992515"/>
        <xdr:cNvPicPr/>
      </xdr:nvPicPr>
      <xdr:blipFill>
        <a:blip r:embed="rId1"/>
        <a:stretch>
          <a:fillRect/>
        </a:stretch>
      </xdr:blipFill>
      <xdr:spPr>
        <a:xfrm>
          <a:off x="919480" y="50050700"/>
          <a:ext cx="1905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754"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755"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5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5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5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5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6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761"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762"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6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6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6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6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6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768"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769"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7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7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7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7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7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775"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776"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7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7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7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8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853440</xdr:rowOff>
    </xdr:to>
    <xdr:pic>
      <xdr:nvPicPr>
        <xdr:cNvPr id="9781" name="Picture 140" descr="3142418731510196992515"/>
        <xdr:cNvPicPr/>
      </xdr:nvPicPr>
      <xdr:blipFill>
        <a:blip r:embed="rId1"/>
        <a:stretch>
          <a:fillRect/>
        </a:stretch>
      </xdr:blipFill>
      <xdr:spPr>
        <a:xfrm>
          <a:off x="919480" y="50050700"/>
          <a:ext cx="1905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782"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783"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8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8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8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8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8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789"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9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9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9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9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9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795"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796"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9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9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79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0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0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802"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803"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0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0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0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0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853440</xdr:rowOff>
    </xdr:to>
    <xdr:pic>
      <xdr:nvPicPr>
        <xdr:cNvPr id="9808" name="Picture 140" descr="3142418731510196992515"/>
        <xdr:cNvPicPr/>
      </xdr:nvPicPr>
      <xdr:blipFill>
        <a:blip r:embed="rId1"/>
        <a:stretch>
          <a:fillRect/>
        </a:stretch>
      </xdr:blipFill>
      <xdr:spPr>
        <a:xfrm>
          <a:off x="919480" y="50050700"/>
          <a:ext cx="1905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809"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810"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1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1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1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1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1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816"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817"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1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1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2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2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2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823"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824"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2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2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2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28"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2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830"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831"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3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3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34"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3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455930</xdr:colOff>
      <xdr:row>35</xdr:row>
      <xdr:rowOff>0</xdr:rowOff>
    </xdr:from>
    <xdr:to>
      <xdr:col>1</xdr:col>
      <xdr:colOff>474980</xdr:colOff>
      <xdr:row>35</xdr:row>
      <xdr:rowOff>853440</xdr:rowOff>
    </xdr:to>
    <xdr:pic>
      <xdr:nvPicPr>
        <xdr:cNvPr id="9836" name="Picture 140" descr="3142418731510196992515"/>
        <xdr:cNvPicPr/>
      </xdr:nvPicPr>
      <xdr:blipFill>
        <a:blip r:embed="rId1"/>
        <a:stretch>
          <a:fillRect/>
        </a:stretch>
      </xdr:blipFill>
      <xdr:spPr>
        <a:xfrm>
          <a:off x="919480" y="50050700"/>
          <a:ext cx="1905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837"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838"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39"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40"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41"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42"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43"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853440</xdr:rowOff>
    </xdr:to>
    <xdr:pic>
      <xdr:nvPicPr>
        <xdr:cNvPr id="9844" name="Picture 140" descr="3142418731510196992515"/>
        <xdr:cNvPicPr/>
      </xdr:nvPicPr>
      <xdr:blipFill>
        <a:blip r:embed="rId1"/>
        <a:stretch>
          <a:fillRect/>
        </a:stretch>
      </xdr:blipFill>
      <xdr:spPr>
        <a:xfrm>
          <a:off x="929005" y="50050700"/>
          <a:ext cx="211455"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45"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46"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465455</xdr:colOff>
      <xdr:row>35</xdr:row>
      <xdr:rowOff>0</xdr:rowOff>
    </xdr:from>
    <xdr:to>
      <xdr:col>1</xdr:col>
      <xdr:colOff>483235</xdr:colOff>
      <xdr:row>35</xdr:row>
      <xdr:rowOff>853440</xdr:rowOff>
    </xdr:to>
    <xdr:pic>
      <xdr:nvPicPr>
        <xdr:cNvPr id="9847" name="Picture 140" descr="3142418731510196992515"/>
        <xdr:cNvPicPr/>
      </xdr:nvPicPr>
      <xdr:blipFill>
        <a:blip r:embed="rId1"/>
        <a:stretch>
          <a:fillRect/>
        </a:stretch>
      </xdr:blipFill>
      <xdr:spPr>
        <a:xfrm>
          <a:off x="929005" y="50050700"/>
          <a:ext cx="17780" cy="853440"/>
        </a:xfrm>
        <a:prstGeom prst="rect">
          <a:avLst/>
        </a:prstGeom>
        <a:noFill/>
        <a:ln w="9525">
          <a:noFill/>
        </a:ln>
      </xdr:spPr>
    </xdr:pic>
    <xdr:clientData/>
  </xdr:twoCellAnchor>
  <xdr:twoCellAnchor editAs="oneCell">
    <xdr:from>
      <xdr:col>1</xdr:col>
      <xdr:colOff>472440</xdr:colOff>
      <xdr:row>35</xdr:row>
      <xdr:rowOff>0</xdr:rowOff>
    </xdr:from>
    <xdr:to>
      <xdr:col>1</xdr:col>
      <xdr:colOff>490220</xdr:colOff>
      <xdr:row>35</xdr:row>
      <xdr:rowOff>852805</xdr:rowOff>
    </xdr:to>
    <xdr:pic>
      <xdr:nvPicPr>
        <xdr:cNvPr id="9848" name="Picture 140" descr="3142418731510196992515"/>
        <xdr:cNvPicPr/>
      </xdr:nvPicPr>
      <xdr:blipFill>
        <a:blip r:embed="rId1"/>
        <a:stretch>
          <a:fillRect/>
        </a:stretch>
      </xdr:blipFill>
      <xdr:spPr>
        <a:xfrm>
          <a:off x="935990" y="50050700"/>
          <a:ext cx="17780" cy="852805"/>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84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85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85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85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86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86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87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87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87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87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88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88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89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89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8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89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89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0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0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1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1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1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2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2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2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3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3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4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4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4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4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5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5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6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6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6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6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7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7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8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8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8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9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9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999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99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0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0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1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1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1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1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2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2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3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3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3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3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4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4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5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5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5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6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6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6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7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7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8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8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8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8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9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09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09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0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0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0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0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0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0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0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1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1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1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1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2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2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2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2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2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2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2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3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3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3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3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3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4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4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4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4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4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4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5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5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5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5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5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5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6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6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6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6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6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7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7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7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7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7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7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7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8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8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8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8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9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9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9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9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9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19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19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0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0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0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0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0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0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0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0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0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0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1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1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1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1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1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1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1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1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1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1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2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2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2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2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2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2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2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2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2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2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3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3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3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3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3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3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3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3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3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3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4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4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4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4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4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4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4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4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48"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4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5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5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5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5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5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55"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5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5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5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5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6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6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62"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6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6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6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6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6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6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69"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7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7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7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7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7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7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76"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77"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7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7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80"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81"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8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83"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84"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8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8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87"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88"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89"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90"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676910</xdr:colOff>
      <xdr:row>35</xdr:row>
      <xdr:rowOff>793750</xdr:rowOff>
    </xdr:to>
    <xdr:pic>
      <xdr:nvPicPr>
        <xdr:cNvPr id="10291" name="Picture 140" descr="3142418731510196992515" hidden="1"/>
        <xdr:cNvPicPr/>
      </xdr:nvPicPr>
      <xdr:blipFill>
        <a:blip r:embed="rId1"/>
        <a:stretch>
          <a:fillRect/>
        </a:stretch>
      </xdr:blipFill>
      <xdr:spPr>
        <a:xfrm>
          <a:off x="929005" y="50050700"/>
          <a:ext cx="21145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92"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93"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94"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95"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465455</xdr:colOff>
      <xdr:row>35</xdr:row>
      <xdr:rowOff>0</xdr:rowOff>
    </xdr:from>
    <xdr:to>
      <xdr:col>1</xdr:col>
      <xdr:colOff>474980</xdr:colOff>
      <xdr:row>35</xdr:row>
      <xdr:rowOff>793750</xdr:rowOff>
    </xdr:to>
    <xdr:pic>
      <xdr:nvPicPr>
        <xdr:cNvPr id="10296" name="Picture 140" descr="3142418731510196992515" hidden="1"/>
        <xdr:cNvPicPr/>
      </xdr:nvPicPr>
      <xdr:blipFill>
        <a:blip r:embed="rId1"/>
        <a:stretch>
          <a:fillRect/>
        </a:stretch>
      </xdr:blipFill>
      <xdr:spPr>
        <a:xfrm>
          <a:off x="929005" y="50050700"/>
          <a:ext cx="9525" cy="793750"/>
        </a:xfrm>
        <a:prstGeom prst="rect">
          <a:avLst/>
        </a:prstGeom>
        <a:noFill/>
        <a:ln w="9525">
          <a:noFill/>
        </a:ln>
      </xdr:spPr>
    </xdr:pic>
    <xdr:clientData/>
  </xdr:twoCellAnchor>
  <xdr:twoCellAnchor editAs="oneCell">
    <xdr:from>
      <xdr:col>1</xdr:col>
      <xdr:colOff>466725</xdr:colOff>
      <xdr:row>35</xdr:row>
      <xdr:rowOff>0</xdr:rowOff>
    </xdr:from>
    <xdr:to>
      <xdr:col>1</xdr:col>
      <xdr:colOff>677545</xdr:colOff>
      <xdr:row>35</xdr:row>
      <xdr:rowOff>664210</xdr:rowOff>
    </xdr:to>
    <xdr:pic>
      <xdr:nvPicPr>
        <xdr:cNvPr id="10297" name="Picture 140" descr="3142418731510196992515"/>
        <xdr:cNvPicPr/>
      </xdr:nvPicPr>
      <xdr:blipFill>
        <a:blip r:embed="rId1"/>
        <a:stretch>
          <a:fillRect/>
        </a:stretch>
      </xdr:blipFill>
      <xdr:spPr>
        <a:xfrm>
          <a:off x="930275" y="50050700"/>
          <a:ext cx="210820" cy="664210"/>
        </a:xfrm>
        <a:prstGeom prst="rect">
          <a:avLst/>
        </a:prstGeom>
        <a:noFill/>
        <a:ln w="9525">
          <a:noFill/>
        </a:ln>
      </xdr:spPr>
    </xdr:pic>
    <xdr:clientData/>
  </xdr:twoCellAnchor>
  <xdr:twoCellAnchor editAs="oneCell">
    <xdr:from>
      <xdr:col>1</xdr:col>
      <xdr:colOff>466725</xdr:colOff>
      <xdr:row>35</xdr:row>
      <xdr:rowOff>0</xdr:rowOff>
    </xdr:from>
    <xdr:to>
      <xdr:col>1</xdr:col>
      <xdr:colOff>677545</xdr:colOff>
      <xdr:row>35</xdr:row>
      <xdr:rowOff>664210</xdr:rowOff>
    </xdr:to>
    <xdr:pic>
      <xdr:nvPicPr>
        <xdr:cNvPr id="10298" name="Picture 140" descr="3142418731510196992515"/>
        <xdr:cNvPicPr/>
      </xdr:nvPicPr>
      <xdr:blipFill>
        <a:blip r:embed="rId1"/>
        <a:stretch>
          <a:fillRect/>
        </a:stretch>
      </xdr:blipFill>
      <xdr:spPr>
        <a:xfrm>
          <a:off x="930275" y="50050700"/>
          <a:ext cx="210820" cy="66421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664210</xdr:rowOff>
    </xdr:to>
    <xdr:pic>
      <xdr:nvPicPr>
        <xdr:cNvPr id="10299" name="Picture 140" descr="3142418731510196992515"/>
        <xdr:cNvPicPr/>
      </xdr:nvPicPr>
      <xdr:blipFill>
        <a:blip r:embed="rId1"/>
        <a:stretch>
          <a:fillRect/>
        </a:stretch>
      </xdr:blipFill>
      <xdr:spPr>
        <a:xfrm>
          <a:off x="930275" y="50050700"/>
          <a:ext cx="13970" cy="66421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664210</xdr:rowOff>
    </xdr:to>
    <xdr:pic>
      <xdr:nvPicPr>
        <xdr:cNvPr id="10300" name="Picture 140" descr="3142418731510196992515"/>
        <xdr:cNvPicPr/>
      </xdr:nvPicPr>
      <xdr:blipFill>
        <a:blip r:embed="rId1"/>
        <a:stretch>
          <a:fillRect/>
        </a:stretch>
      </xdr:blipFill>
      <xdr:spPr>
        <a:xfrm>
          <a:off x="930275" y="50050700"/>
          <a:ext cx="13970" cy="66421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664210</xdr:rowOff>
    </xdr:to>
    <xdr:pic>
      <xdr:nvPicPr>
        <xdr:cNvPr id="10301" name="Picture 140" descr="3142418731510196992515"/>
        <xdr:cNvPicPr/>
      </xdr:nvPicPr>
      <xdr:blipFill>
        <a:blip r:embed="rId1"/>
        <a:stretch>
          <a:fillRect/>
        </a:stretch>
      </xdr:blipFill>
      <xdr:spPr>
        <a:xfrm>
          <a:off x="930275" y="50050700"/>
          <a:ext cx="13970" cy="66421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664210</xdr:rowOff>
    </xdr:to>
    <xdr:pic>
      <xdr:nvPicPr>
        <xdr:cNvPr id="10302" name="Picture 140" descr="3142418731510196992515"/>
        <xdr:cNvPicPr/>
      </xdr:nvPicPr>
      <xdr:blipFill>
        <a:blip r:embed="rId1"/>
        <a:stretch>
          <a:fillRect/>
        </a:stretch>
      </xdr:blipFill>
      <xdr:spPr>
        <a:xfrm>
          <a:off x="930275" y="50050700"/>
          <a:ext cx="13970" cy="66421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664210</xdr:rowOff>
    </xdr:to>
    <xdr:pic>
      <xdr:nvPicPr>
        <xdr:cNvPr id="10303" name="Picture 140" descr="3142418731510196992515"/>
        <xdr:cNvPicPr/>
      </xdr:nvPicPr>
      <xdr:blipFill>
        <a:blip r:embed="rId1"/>
        <a:stretch>
          <a:fillRect/>
        </a:stretch>
      </xdr:blipFill>
      <xdr:spPr>
        <a:xfrm>
          <a:off x="930275" y="50050700"/>
          <a:ext cx="13970" cy="664210"/>
        </a:xfrm>
        <a:prstGeom prst="rect">
          <a:avLst/>
        </a:prstGeom>
        <a:noFill/>
        <a:ln w="9525">
          <a:noFill/>
        </a:ln>
      </xdr:spPr>
    </xdr:pic>
    <xdr:clientData/>
  </xdr:twoCellAnchor>
  <xdr:twoCellAnchor editAs="oneCell">
    <xdr:from>
      <xdr:col>1</xdr:col>
      <xdr:colOff>466725</xdr:colOff>
      <xdr:row>35</xdr:row>
      <xdr:rowOff>0</xdr:rowOff>
    </xdr:from>
    <xdr:to>
      <xdr:col>1</xdr:col>
      <xdr:colOff>677545</xdr:colOff>
      <xdr:row>35</xdr:row>
      <xdr:rowOff>830580</xdr:rowOff>
    </xdr:to>
    <xdr:pic>
      <xdr:nvPicPr>
        <xdr:cNvPr id="10304" name="Picture 140" descr="3142418731510196992515"/>
        <xdr:cNvPicPr/>
      </xdr:nvPicPr>
      <xdr:blipFill>
        <a:blip r:embed="rId1"/>
        <a:stretch>
          <a:fillRect/>
        </a:stretch>
      </xdr:blipFill>
      <xdr:spPr>
        <a:xfrm>
          <a:off x="930275" y="50050700"/>
          <a:ext cx="210820" cy="830580"/>
        </a:xfrm>
        <a:prstGeom prst="rect">
          <a:avLst/>
        </a:prstGeom>
        <a:noFill/>
        <a:ln w="9525">
          <a:noFill/>
        </a:ln>
      </xdr:spPr>
    </xdr:pic>
    <xdr:clientData/>
  </xdr:twoCellAnchor>
  <xdr:twoCellAnchor editAs="oneCell">
    <xdr:from>
      <xdr:col>1</xdr:col>
      <xdr:colOff>466725</xdr:colOff>
      <xdr:row>35</xdr:row>
      <xdr:rowOff>0</xdr:rowOff>
    </xdr:from>
    <xdr:to>
      <xdr:col>1</xdr:col>
      <xdr:colOff>677545</xdr:colOff>
      <xdr:row>35</xdr:row>
      <xdr:rowOff>830580</xdr:rowOff>
    </xdr:to>
    <xdr:pic>
      <xdr:nvPicPr>
        <xdr:cNvPr id="10305" name="Picture 140" descr="3142418731510196992515"/>
        <xdr:cNvPicPr/>
      </xdr:nvPicPr>
      <xdr:blipFill>
        <a:blip r:embed="rId1"/>
        <a:stretch>
          <a:fillRect/>
        </a:stretch>
      </xdr:blipFill>
      <xdr:spPr>
        <a:xfrm>
          <a:off x="930275" y="50050700"/>
          <a:ext cx="210820" cy="83058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830580</xdr:rowOff>
    </xdr:to>
    <xdr:pic>
      <xdr:nvPicPr>
        <xdr:cNvPr id="10306" name="Picture 140" descr="3142418731510196992515"/>
        <xdr:cNvPicPr/>
      </xdr:nvPicPr>
      <xdr:blipFill>
        <a:blip r:embed="rId1"/>
        <a:stretch>
          <a:fillRect/>
        </a:stretch>
      </xdr:blipFill>
      <xdr:spPr>
        <a:xfrm>
          <a:off x="930275" y="50050700"/>
          <a:ext cx="13970" cy="83058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830580</xdr:rowOff>
    </xdr:to>
    <xdr:pic>
      <xdr:nvPicPr>
        <xdr:cNvPr id="10307" name="Picture 140" descr="3142418731510196992515"/>
        <xdr:cNvPicPr/>
      </xdr:nvPicPr>
      <xdr:blipFill>
        <a:blip r:embed="rId1"/>
        <a:stretch>
          <a:fillRect/>
        </a:stretch>
      </xdr:blipFill>
      <xdr:spPr>
        <a:xfrm>
          <a:off x="930275" y="50050700"/>
          <a:ext cx="13970" cy="83058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830580</xdr:rowOff>
    </xdr:to>
    <xdr:pic>
      <xdr:nvPicPr>
        <xdr:cNvPr id="10308" name="Picture 140" descr="3142418731510196992515"/>
        <xdr:cNvPicPr/>
      </xdr:nvPicPr>
      <xdr:blipFill>
        <a:blip r:embed="rId1"/>
        <a:stretch>
          <a:fillRect/>
        </a:stretch>
      </xdr:blipFill>
      <xdr:spPr>
        <a:xfrm>
          <a:off x="930275" y="50050700"/>
          <a:ext cx="13970" cy="83058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830580</xdr:rowOff>
    </xdr:to>
    <xdr:pic>
      <xdr:nvPicPr>
        <xdr:cNvPr id="10309" name="Picture 140" descr="3142418731510196992515"/>
        <xdr:cNvPicPr/>
      </xdr:nvPicPr>
      <xdr:blipFill>
        <a:blip r:embed="rId1"/>
        <a:stretch>
          <a:fillRect/>
        </a:stretch>
      </xdr:blipFill>
      <xdr:spPr>
        <a:xfrm>
          <a:off x="930275" y="50050700"/>
          <a:ext cx="13970" cy="83058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830580</xdr:rowOff>
    </xdr:to>
    <xdr:pic>
      <xdr:nvPicPr>
        <xdr:cNvPr id="10310" name="Picture 140" descr="3142418731510196992515"/>
        <xdr:cNvPicPr/>
      </xdr:nvPicPr>
      <xdr:blipFill>
        <a:blip r:embed="rId1"/>
        <a:stretch>
          <a:fillRect/>
        </a:stretch>
      </xdr:blipFill>
      <xdr:spPr>
        <a:xfrm>
          <a:off x="930275" y="50050700"/>
          <a:ext cx="13970" cy="830580"/>
        </a:xfrm>
        <a:prstGeom prst="rect">
          <a:avLst/>
        </a:prstGeom>
        <a:noFill/>
        <a:ln w="9525">
          <a:noFill/>
        </a:ln>
      </xdr:spPr>
    </xdr:pic>
    <xdr:clientData/>
  </xdr:twoCellAnchor>
  <xdr:twoCellAnchor editAs="oneCell">
    <xdr:from>
      <xdr:col>1</xdr:col>
      <xdr:colOff>466725</xdr:colOff>
      <xdr:row>35</xdr:row>
      <xdr:rowOff>0</xdr:rowOff>
    </xdr:from>
    <xdr:to>
      <xdr:col>1</xdr:col>
      <xdr:colOff>677545</xdr:colOff>
      <xdr:row>35</xdr:row>
      <xdr:rowOff>664210</xdr:rowOff>
    </xdr:to>
    <xdr:pic>
      <xdr:nvPicPr>
        <xdr:cNvPr id="10311" name="Picture 140" descr="3142418731510196992515"/>
        <xdr:cNvPicPr/>
      </xdr:nvPicPr>
      <xdr:blipFill>
        <a:blip r:embed="rId1"/>
        <a:stretch>
          <a:fillRect/>
        </a:stretch>
      </xdr:blipFill>
      <xdr:spPr>
        <a:xfrm>
          <a:off x="930275" y="50050700"/>
          <a:ext cx="210820" cy="664210"/>
        </a:xfrm>
        <a:prstGeom prst="rect">
          <a:avLst/>
        </a:prstGeom>
        <a:noFill/>
        <a:ln w="9525">
          <a:noFill/>
        </a:ln>
      </xdr:spPr>
    </xdr:pic>
    <xdr:clientData/>
  </xdr:twoCellAnchor>
  <xdr:twoCellAnchor editAs="oneCell">
    <xdr:from>
      <xdr:col>1</xdr:col>
      <xdr:colOff>466725</xdr:colOff>
      <xdr:row>35</xdr:row>
      <xdr:rowOff>0</xdr:rowOff>
    </xdr:from>
    <xdr:to>
      <xdr:col>1</xdr:col>
      <xdr:colOff>677545</xdr:colOff>
      <xdr:row>35</xdr:row>
      <xdr:rowOff>664210</xdr:rowOff>
    </xdr:to>
    <xdr:pic>
      <xdr:nvPicPr>
        <xdr:cNvPr id="10312" name="Picture 140" descr="3142418731510196992515"/>
        <xdr:cNvPicPr/>
      </xdr:nvPicPr>
      <xdr:blipFill>
        <a:blip r:embed="rId1"/>
        <a:stretch>
          <a:fillRect/>
        </a:stretch>
      </xdr:blipFill>
      <xdr:spPr>
        <a:xfrm>
          <a:off x="930275" y="50050700"/>
          <a:ext cx="210820" cy="66421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664210</xdr:rowOff>
    </xdr:to>
    <xdr:pic>
      <xdr:nvPicPr>
        <xdr:cNvPr id="10313" name="Picture 140" descr="3142418731510196992515"/>
        <xdr:cNvPicPr/>
      </xdr:nvPicPr>
      <xdr:blipFill>
        <a:blip r:embed="rId1"/>
        <a:stretch>
          <a:fillRect/>
        </a:stretch>
      </xdr:blipFill>
      <xdr:spPr>
        <a:xfrm>
          <a:off x="930275" y="50050700"/>
          <a:ext cx="13970" cy="66421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664210</xdr:rowOff>
    </xdr:to>
    <xdr:pic>
      <xdr:nvPicPr>
        <xdr:cNvPr id="10314" name="Picture 140" descr="3142418731510196992515"/>
        <xdr:cNvPicPr/>
      </xdr:nvPicPr>
      <xdr:blipFill>
        <a:blip r:embed="rId1"/>
        <a:stretch>
          <a:fillRect/>
        </a:stretch>
      </xdr:blipFill>
      <xdr:spPr>
        <a:xfrm>
          <a:off x="930275" y="50050700"/>
          <a:ext cx="13970" cy="66421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664210</xdr:rowOff>
    </xdr:to>
    <xdr:pic>
      <xdr:nvPicPr>
        <xdr:cNvPr id="10315" name="Picture 140" descr="3142418731510196992515"/>
        <xdr:cNvPicPr/>
      </xdr:nvPicPr>
      <xdr:blipFill>
        <a:blip r:embed="rId1"/>
        <a:stretch>
          <a:fillRect/>
        </a:stretch>
      </xdr:blipFill>
      <xdr:spPr>
        <a:xfrm>
          <a:off x="930275" y="50050700"/>
          <a:ext cx="13970" cy="66421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664210</xdr:rowOff>
    </xdr:to>
    <xdr:pic>
      <xdr:nvPicPr>
        <xdr:cNvPr id="10316" name="Picture 140" descr="3142418731510196992515"/>
        <xdr:cNvPicPr/>
      </xdr:nvPicPr>
      <xdr:blipFill>
        <a:blip r:embed="rId1"/>
        <a:stretch>
          <a:fillRect/>
        </a:stretch>
      </xdr:blipFill>
      <xdr:spPr>
        <a:xfrm>
          <a:off x="930275" y="50050700"/>
          <a:ext cx="13970" cy="66421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664210</xdr:rowOff>
    </xdr:to>
    <xdr:pic>
      <xdr:nvPicPr>
        <xdr:cNvPr id="10317" name="Picture 140" descr="3142418731510196992515"/>
        <xdr:cNvPicPr/>
      </xdr:nvPicPr>
      <xdr:blipFill>
        <a:blip r:embed="rId1"/>
        <a:stretch>
          <a:fillRect/>
        </a:stretch>
      </xdr:blipFill>
      <xdr:spPr>
        <a:xfrm>
          <a:off x="930275" y="50050700"/>
          <a:ext cx="13970" cy="664210"/>
        </a:xfrm>
        <a:prstGeom prst="rect">
          <a:avLst/>
        </a:prstGeom>
        <a:noFill/>
        <a:ln w="9525">
          <a:noFill/>
        </a:ln>
      </xdr:spPr>
    </xdr:pic>
    <xdr:clientData/>
  </xdr:twoCellAnchor>
  <xdr:twoCellAnchor editAs="oneCell">
    <xdr:from>
      <xdr:col>1</xdr:col>
      <xdr:colOff>466725</xdr:colOff>
      <xdr:row>35</xdr:row>
      <xdr:rowOff>0</xdr:rowOff>
    </xdr:from>
    <xdr:to>
      <xdr:col>1</xdr:col>
      <xdr:colOff>677545</xdr:colOff>
      <xdr:row>35</xdr:row>
      <xdr:rowOff>830580</xdr:rowOff>
    </xdr:to>
    <xdr:pic>
      <xdr:nvPicPr>
        <xdr:cNvPr id="10318" name="Picture 140" descr="3142418731510196992515"/>
        <xdr:cNvPicPr/>
      </xdr:nvPicPr>
      <xdr:blipFill>
        <a:blip r:embed="rId1"/>
        <a:stretch>
          <a:fillRect/>
        </a:stretch>
      </xdr:blipFill>
      <xdr:spPr>
        <a:xfrm>
          <a:off x="930275" y="50050700"/>
          <a:ext cx="210820" cy="83058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830580</xdr:rowOff>
    </xdr:to>
    <xdr:pic>
      <xdr:nvPicPr>
        <xdr:cNvPr id="10319" name="Picture 140" descr="3142418731510196992515"/>
        <xdr:cNvPicPr/>
      </xdr:nvPicPr>
      <xdr:blipFill>
        <a:blip r:embed="rId1"/>
        <a:stretch>
          <a:fillRect/>
        </a:stretch>
      </xdr:blipFill>
      <xdr:spPr>
        <a:xfrm>
          <a:off x="930275" y="50050700"/>
          <a:ext cx="13970" cy="83058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830580</xdr:rowOff>
    </xdr:to>
    <xdr:pic>
      <xdr:nvPicPr>
        <xdr:cNvPr id="10320" name="Picture 140" descr="3142418731510196992515"/>
        <xdr:cNvPicPr/>
      </xdr:nvPicPr>
      <xdr:blipFill>
        <a:blip r:embed="rId1"/>
        <a:stretch>
          <a:fillRect/>
        </a:stretch>
      </xdr:blipFill>
      <xdr:spPr>
        <a:xfrm>
          <a:off x="930275" y="50050700"/>
          <a:ext cx="13970" cy="83058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830580</xdr:rowOff>
    </xdr:to>
    <xdr:pic>
      <xdr:nvPicPr>
        <xdr:cNvPr id="10321" name="Picture 140" descr="3142418731510196992515"/>
        <xdr:cNvPicPr/>
      </xdr:nvPicPr>
      <xdr:blipFill>
        <a:blip r:embed="rId1"/>
        <a:stretch>
          <a:fillRect/>
        </a:stretch>
      </xdr:blipFill>
      <xdr:spPr>
        <a:xfrm>
          <a:off x="930275" y="50050700"/>
          <a:ext cx="13970" cy="830580"/>
        </a:xfrm>
        <a:prstGeom prst="rect">
          <a:avLst/>
        </a:prstGeom>
        <a:noFill/>
        <a:ln w="9525">
          <a:noFill/>
        </a:ln>
      </xdr:spPr>
    </xdr:pic>
    <xdr:clientData/>
  </xdr:twoCellAnchor>
  <xdr:twoCellAnchor editAs="oneCell">
    <xdr:from>
      <xdr:col>1</xdr:col>
      <xdr:colOff>466725</xdr:colOff>
      <xdr:row>35</xdr:row>
      <xdr:rowOff>0</xdr:rowOff>
    </xdr:from>
    <xdr:to>
      <xdr:col>1</xdr:col>
      <xdr:colOff>480695</xdr:colOff>
      <xdr:row>35</xdr:row>
      <xdr:rowOff>830580</xdr:rowOff>
    </xdr:to>
    <xdr:pic>
      <xdr:nvPicPr>
        <xdr:cNvPr id="10322" name="Picture 140" descr="3142418731510196992515"/>
        <xdr:cNvPicPr/>
      </xdr:nvPicPr>
      <xdr:blipFill>
        <a:blip r:embed="rId1"/>
        <a:stretch>
          <a:fillRect/>
        </a:stretch>
      </xdr:blipFill>
      <xdr:spPr>
        <a:xfrm>
          <a:off x="930275" y="50050700"/>
          <a:ext cx="13970" cy="830580"/>
        </a:xfrm>
        <a:prstGeom prst="rect">
          <a:avLst/>
        </a:prstGeom>
        <a:noFill/>
        <a:ln w="9525">
          <a:noFill/>
        </a:ln>
      </xdr:spPr>
    </xdr:pic>
    <xdr:clientData/>
  </xdr:twoCellAnchor>
  <xdr:twoCellAnchor editAs="oneCell">
    <xdr:from>
      <xdr:col>4</xdr:col>
      <xdr:colOff>371475</xdr:colOff>
      <xdr:row>35</xdr:row>
      <xdr:rowOff>0</xdr:rowOff>
    </xdr:from>
    <xdr:to>
      <xdr:col>4</xdr:col>
      <xdr:colOff>390525</xdr:colOff>
      <xdr:row>35</xdr:row>
      <xdr:rowOff>828040</xdr:rowOff>
    </xdr:to>
    <xdr:pic>
      <xdr:nvPicPr>
        <xdr:cNvPr id="10323" name="Picture 140" descr="3142418731510196992515"/>
        <xdr:cNvPicPr/>
      </xdr:nvPicPr>
      <xdr:blipFill>
        <a:blip r:embed="rId1"/>
        <a:stretch>
          <a:fillRect/>
        </a:stretch>
      </xdr:blipFill>
      <xdr:spPr>
        <a:xfrm>
          <a:off x="4380230" y="50050700"/>
          <a:ext cx="19050" cy="828040"/>
        </a:xfrm>
        <a:prstGeom prst="rect">
          <a:avLst/>
        </a:prstGeom>
        <a:noFill/>
        <a:ln w="9525">
          <a:noFill/>
        </a:ln>
      </xdr:spPr>
    </xdr:pic>
    <xdr:clientData/>
  </xdr:twoCellAnchor>
  <xdr:twoCellAnchor editAs="oneCell">
    <xdr:from>
      <xdr:col>4</xdr:col>
      <xdr:colOff>654050</xdr:colOff>
      <xdr:row>35</xdr:row>
      <xdr:rowOff>0</xdr:rowOff>
    </xdr:from>
    <xdr:to>
      <xdr:col>4</xdr:col>
      <xdr:colOff>672465</xdr:colOff>
      <xdr:row>35</xdr:row>
      <xdr:rowOff>830580</xdr:rowOff>
    </xdr:to>
    <xdr:pic>
      <xdr:nvPicPr>
        <xdr:cNvPr id="10324" name="Picture 140" descr="3142418731510196992515"/>
        <xdr:cNvPicPr/>
      </xdr:nvPicPr>
      <xdr:blipFill>
        <a:blip r:embed="rId1"/>
        <a:stretch>
          <a:fillRect/>
        </a:stretch>
      </xdr:blipFill>
      <xdr:spPr>
        <a:xfrm>
          <a:off x="4662805" y="50050700"/>
          <a:ext cx="18415" cy="830580"/>
        </a:xfrm>
        <a:prstGeom prst="rect">
          <a:avLst/>
        </a:prstGeom>
        <a:noFill/>
        <a:ln w="9525">
          <a:noFill/>
        </a:ln>
      </xdr:spPr>
    </xdr:pic>
    <xdr:clientData/>
  </xdr:twoCellAnchor>
  <xdr:twoCellAnchor editAs="oneCell">
    <xdr:from>
      <xdr:col>5</xdr:col>
      <xdr:colOff>1633220</xdr:colOff>
      <xdr:row>34</xdr:row>
      <xdr:rowOff>1149350</xdr:rowOff>
    </xdr:from>
    <xdr:to>
      <xdr:col>5</xdr:col>
      <xdr:colOff>1842770</xdr:colOff>
      <xdr:row>35</xdr:row>
      <xdr:rowOff>783590</xdr:rowOff>
    </xdr:to>
    <xdr:pic>
      <xdr:nvPicPr>
        <xdr:cNvPr id="10325" name="Picture 140" descr="3142418731510196992515"/>
        <xdr:cNvPicPr/>
      </xdr:nvPicPr>
      <xdr:blipFill>
        <a:blip r:embed="rId1"/>
        <a:stretch>
          <a:fillRect/>
        </a:stretch>
      </xdr:blipFill>
      <xdr:spPr>
        <a:xfrm>
          <a:off x="6358255" y="50006250"/>
          <a:ext cx="209550" cy="828040"/>
        </a:xfrm>
        <a:prstGeom prst="rect">
          <a:avLst/>
        </a:prstGeom>
        <a:noFill/>
        <a:ln w="9525">
          <a:noFill/>
        </a:ln>
      </xdr:spPr>
    </xdr:pic>
    <xdr:clientData/>
  </xdr:twoCellAnchor>
  <xdr:twoCellAnchor editAs="oneCell">
    <xdr:from>
      <xdr:col>2</xdr:col>
      <xdr:colOff>0</xdr:colOff>
      <xdr:row>35</xdr:row>
      <xdr:rowOff>0</xdr:rowOff>
    </xdr:from>
    <xdr:to>
      <xdr:col>2</xdr:col>
      <xdr:colOff>19050</xdr:colOff>
      <xdr:row>35</xdr:row>
      <xdr:rowOff>828040</xdr:rowOff>
    </xdr:to>
    <xdr:pic>
      <xdr:nvPicPr>
        <xdr:cNvPr id="10326" name="Picture 140" descr="3142418731510196992515"/>
        <xdr:cNvPicPr/>
      </xdr:nvPicPr>
      <xdr:blipFill>
        <a:blip r:embed="rId1"/>
        <a:stretch>
          <a:fillRect/>
        </a:stretch>
      </xdr:blipFill>
      <xdr:spPr>
        <a:xfrm>
          <a:off x="1921510" y="50050700"/>
          <a:ext cx="19050" cy="828040"/>
        </a:xfrm>
        <a:prstGeom prst="rect">
          <a:avLst/>
        </a:prstGeom>
        <a:noFill/>
        <a:ln w="9525">
          <a:noFill/>
        </a:ln>
      </xdr:spPr>
    </xdr:pic>
    <xdr:clientData/>
  </xdr:twoCellAnchor>
  <xdr:twoCellAnchor editAs="oneCell">
    <xdr:from>
      <xdr:col>2</xdr:col>
      <xdr:colOff>0</xdr:colOff>
      <xdr:row>35</xdr:row>
      <xdr:rowOff>0</xdr:rowOff>
    </xdr:from>
    <xdr:to>
      <xdr:col>2</xdr:col>
      <xdr:colOff>18415</xdr:colOff>
      <xdr:row>35</xdr:row>
      <xdr:rowOff>830580</xdr:rowOff>
    </xdr:to>
    <xdr:pic>
      <xdr:nvPicPr>
        <xdr:cNvPr id="10327" name="Picture 140" descr="3142418731510196992515"/>
        <xdr:cNvPicPr/>
      </xdr:nvPicPr>
      <xdr:blipFill>
        <a:blip r:embed="rId1"/>
        <a:stretch>
          <a:fillRect/>
        </a:stretch>
      </xdr:blipFill>
      <xdr:spPr>
        <a:xfrm>
          <a:off x="1921510" y="50050700"/>
          <a:ext cx="18415" cy="830580"/>
        </a:xfrm>
        <a:prstGeom prst="rect">
          <a:avLst/>
        </a:prstGeom>
        <a:noFill/>
        <a:ln w="9525">
          <a:noFill/>
        </a:ln>
      </xdr:spPr>
    </xdr:pic>
    <xdr:clientData/>
  </xdr:twoCellAnchor>
  <xdr:twoCellAnchor editAs="oneCell">
    <xdr:from>
      <xdr:col>15</xdr:col>
      <xdr:colOff>0</xdr:colOff>
      <xdr:row>35</xdr:row>
      <xdr:rowOff>0</xdr:rowOff>
    </xdr:from>
    <xdr:to>
      <xdr:col>15</xdr:col>
      <xdr:colOff>19050</xdr:colOff>
      <xdr:row>35</xdr:row>
      <xdr:rowOff>828040</xdr:rowOff>
    </xdr:to>
    <xdr:pic>
      <xdr:nvPicPr>
        <xdr:cNvPr id="10330" name="Picture 140" descr="3142418731510196992515"/>
        <xdr:cNvPicPr/>
      </xdr:nvPicPr>
      <xdr:blipFill>
        <a:blip r:embed="rId1"/>
        <a:stretch>
          <a:fillRect/>
        </a:stretch>
      </xdr:blipFill>
      <xdr:spPr>
        <a:xfrm>
          <a:off x="18562320" y="50050700"/>
          <a:ext cx="19050" cy="828040"/>
        </a:xfrm>
        <a:prstGeom prst="rect">
          <a:avLst/>
        </a:prstGeom>
        <a:noFill/>
        <a:ln w="9525">
          <a:noFill/>
        </a:ln>
      </xdr:spPr>
    </xdr:pic>
    <xdr:clientData/>
  </xdr:twoCellAnchor>
  <xdr:twoCellAnchor editAs="oneCell">
    <xdr:from>
      <xdr:col>15</xdr:col>
      <xdr:colOff>0</xdr:colOff>
      <xdr:row>35</xdr:row>
      <xdr:rowOff>0</xdr:rowOff>
    </xdr:from>
    <xdr:to>
      <xdr:col>15</xdr:col>
      <xdr:colOff>18415</xdr:colOff>
      <xdr:row>35</xdr:row>
      <xdr:rowOff>830580</xdr:rowOff>
    </xdr:to>
    <xdr:pic>
      <xdr:nvPicPr>
        <xdr:cNvPr id="10331" name="Picture 140" descr="3142418731510196992515"/>
        <xdr:cNvPicPr/>
      </xdr:nvPicPr>
      <xdr:blipFill>
        <a:blip r:embed="rId1"/>
        <a:stretch>
          <a:fillRect/>
        </a:stretch>
      </xdr:blipFill>
      <xdr:spPr>
        <a:xfrm>
          <a:off x="18562320" y="50050700"/>
          <a:ext cx="18415" cy="830580"/>
        </a:xfrm>
        <a:prstGeom prst="rect">
          <a:avLst/>
        </a:prstGeom>
        <a:noFill/>
        <a:ln w="9525">
          <a:noFill/>
        </a:ln>
      </xdr:spPr>
    </xdr:pic>
    <xdr:clientData/>
  </xdr:twoCellAnchor>
  <xdr:twoCellAnchor editAs="oneCell">
    <xdr:from>
      <xdr:col>15</xdr:col>
      <xdr:colOff>0</xdr:colOff>
      <xdr:row>35</xdr:row>
      <xdr:rowOff>0</xdr:rowOff>
    </xdr:from>
    <xdr:to>
      <xdr:col>15</xdr:col>
      <xdr:colOff>19050</xdr:colOff>
      <xdr:row>35</xdr:row>
      <xdr:rowOff>828040</xdr:rowOff>
    </xdr:to>
    <xdr:pic>
      <xdr:nvPicPr>
        <xdr:cNvPr id="10332" name="Picture 140" descr="3142418731510196992515"/>
        <xdr:cNvPicPr/>
      </xdr:nvPicPr>
      <xdr:blipFill>
        <a:blip r:embed="rId1"/>
        <a:stretch>
          <a:fillRect/>
        </a:stretch>
      </xdr:blipFill>
      <xdr:spPr>
        <a:xfrm>
          <a:off x="18562320" y="50050700"/>
          <a:ext cx="19050" cy="828040"/>
        </a:xfrm>
        <a:prstGeom prst="rect">
          <a:avLst/>
        </a:prstGeom>
        <a:noFill/>
        <a:ln w="9525">
          <a:noFill/>
        </a:ln>
      </xdr:spPr>
    </xdr:pic>
    <xdr:clientData/>
  </xdr:twoCellAnchor>
  <xdr:twoCellAnchor editAs="oneCell">
    <xdr:from>
      <xdr:col>15</xdr:col>
      <xdr:colOff>0</xdr:colOff>
      <xdr:row>35</xdr:row>
      <xdr:rowOff>0</xdr:rowOff>
    </xdr:from>
    <xdr:to>
      <xdr:col>15</xdr:col>
      <xdr:colOff>18415</xdr:colOff>
      <xdr:row>35</xdr:row>
      <xdr:rowOff>830580</xdr:rowOff>
    </xdr:to>
    <xdr:pic>
      <xdr:nvPicPr>
        <xdr:cNvPr id="10333" name="Picture 140" descr="3142418731510196992515"/>
        <xdr:cNvPicPr/>
      </xdr:nvPicPr>
      <xdr:blipFill>
        <a:blip r:embed="rId1"/>
        <a:stretch>
          <a:fillRect/>
        </a:stretch>
      </xdr:blipFill>
      <xdr:spPr>
        <a:xfrm>
          <a:off x="18562320" y="50050700"/>
          <a:ext cx="18415" cy="83058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376555</xdr:colOff>
      <xdr:row>4</xdr:row>
      <xdr:rowOff>0</xdr:rowOff>
    </xdr:from>
    <xdr:to>
      <xdr:col>2</xdr:col>
      <xdr:colOff>386080</xdr:colOff>
      <xdr:row>6</xdr:row>
      <xdr:rowOff>108585</xdr:rowOff>
    </xdr:to>
    <xdr:pic>
      <xdr:nvPicPr>
        <xdr:cNvPr id="2" name="Picture 39" descr="rId1"/>
        <xdr:cNvPicPr/>
      </xdr:nvPicPr>
      <xdr:blipFill>
        <a:blip r:embed="rId1"/>
        <a:stretch>
          <a:fillRect/>
        </a:stretch>
      </xdr:blipFill>
      <xdr:spPr>
        <a:xfrm>
          <a:off x="1593215" y="26797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108585</xdr:rowOff>
    </xdr:to>
    <xdr:pic>
      <xdr:nvPicPr>
        <xdr:cNvPr id="3" name="Picture 40" descr="rId1"/>
        <xdr:cNvPicPr/>
      </xdr:nvPicPr>
      <xdr:blipFill>
        <a:blip r:embed="rId1"/>
        <a:stretch>
          <a:fillRect/>
        </a:stretch>
      </xdr:blipFill>
      <xdr:spPr>
        <a:xfrm>
          <a:off x="1593215" y="26797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108585</xdr:rowOff>
    </xdr:to>
    <xdr:pic>
      <xdr:nvPicPr>
        <xdr:cNvPr id="4" name="Picture 41" descr="rId1"/>
        <xdr:cNvPicPr/>
      </xdr:nvPicPr>
      <xdr:blipFill>
        <a:blip r:embed="rId1"/>
        <a:stretch>
          <a:fillRect/>
        </a:stretch>
      </xdr:blipFill>
      <xdr:spPr>
        <a:xfrm>
          <a:off x="1593215" y="26797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108585</xdr:rowOff>
    </xdr:to>
    <xdr:pic>
      <xdr:nvPicPr>
        <xdr:cNvPr id="5" name="Picture 42" descr="rId1"/>
        <xdr:cNvPicPr/>
      </xdr:nvPicPr>
      <xdr:blipFill>
        <a:blip r:embed="rId1"/>
        <a:stretch>
          <a:fillRect/>
        </a:stretch>
      </xdr:blipFill>
      <xdr:spPr>
        <a:xfrm>
          <a:off x="1593215" y="26797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108585</xdr:rowOff>
    </xdr:to>
    <xdr:pic>
      <xdr:nvPicPr>
        <xdr:cNvPr id="6" name="Picture 43" descr="rId1"/>
        <xdr:cNvPicPr/>
      </xdr:nvPicPr>
      <xdr:blipFill>
        <a:blip r:embed="rId1"/>
        <a:stretch>
          <a:fillRect/>
        </a:stretch>
      </xdr:blipFill>
      <xdr:spPr>
        <a:xfrm>
          <a:off x="1593215" y="26797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108585</xdr:rowOff>
    </xdr:to>
    <xdr:pic>
      <xdr:nvPicPr>
        <xdr:cNvPr id="7" name="Picture 39" descr="rId1"/>
        <xdr:cNvPicPr/>
      </xdr:nvPicPr>
      <xdr:blipFill>
        <a:blip r:embed="rId1"/>
        <a:stretch>
          <a:fillRect/>
        </a:stretch>
      </xdr:blipFill>
      <xdr:spPr>
        <a:xfrm>
          <a:off x="1593215" y="26797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108585</xdr:rowOff>
    </xdr:to>
    <xdr:pic>
      <xdr:nvPicPr>
        <xdr:cNvPr id="8" name="Picture 40" descr="rId1"/>
        <xdr:cNvPicPr/>
      </xdr:nvPicPr>
      <xdr:blipFill>
        <a:blip r:embed="rId1"/>
        <a:stretch>
          <a:fillRect/>
        </a:stretch>
      </xdr:blipFill>
      <xdr:spPr>
        <a:xfrm>
          <a:off x="1593215" y="26797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108585</xdr:rowOff>
    </xdr:to>
    <xdr:pic>
      <xdr:nvPicPr>
        <xdr:cNvPr id="9" name="Picture 41" descr="rId1"/>
        <xdr:cNvPicPr/>
      </xdr:nvPicPr>
      <xdr:blipFill>
        <a:blip r:embed="rId1"/>
        <a:stretch>
          <a:fillRect/>
        </a:stretch>
      </xdr:blipFill>
      <xdr:spPr>
        <a:xfrm>
          <a:off x="1593215" y="26797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108585</xdr:rowOff>
    </xdr:to>
    <xdr:pic>
      <xdr:nvPicPr>
        <xdr:cNvPr id="10" name="Picture 42" descr="rId1"/>
        <xdr:cNvPicPr/>
      </xdr:nvPicPr>
      <xdr:blipFill>
        <a:blip r:embed="rId1"/>
        <a:stretch>
          <a:fillRect/>
        </a:stretch>
      </xdr:blipFill>
      <xdr:spPr>
        <a:xfrm>
          <a:off x="1593215" y="26797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108585</xdr:rowOff>
    </xdr:to>
    <xdr:pic>
      <xdr:nvPicPr>
        <xdr:cNvPr id="11" name="Picture 43" descr="rId1"/>
        <xdr:cNvPicPr/>
      </xdr:nvPicPr>
      <xdr:blipFill>
        <a:blip r:embed="rId1"/>
        <a:stretch>
          <a:fillRect/>
        </a:stretch>
      </xdr:blipFill>
      <xdr:spPr>
        <a:xfrm>
          <a:off x="1593215" y="26797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107315</xdr:rowOff>
    </xdr:to>
    <xdr:pic>
      <xdr:nvPicPr>
        <xdr:cNvPr id="12" name="Picture 39" descr="rId1"/>
        <xdr:cNvPicPr/>
      </xdr:nvPicPr>
      <xdr:blipFill>
        <a:blip r:embed="rId1"/>
        <a:stretch>
          <a:fillRect/>
        </a:stretch>
      </xdr:blipFill>
      <xdr:spPr>
        <a:xfrm>
          <a:off x="1593215" y="26797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107315</xdr:rowOff>
    </xdr:to>
    <xdr:pic>
      <xdr:nvPicPr>
        <xdr:cNvPr id="13" name="Picture 40" descr="rId1"/>
        <xdr:cNvPicPr/>
      </xdr:nvPicPr>
      <xdr:blipFill>
        <a:blip r:embed="rId1"/>
        <a:stretch>
          <a:fillRect/>
        </a:stretch>
      </xdr:blipFill>
      <xdr:spPr>
        <a:xfrm>
          <a:off x="1593215" y="26797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107315</xdr:rowOff>
    </xdr:to>
    <xdr:pic>
      <xdr:nvPicPr>
        <xdr:cNvPr id="14" name="Picture 41" descr="rId1"/>
        <xdr:cNvPicPr/>
      </xdr:nvPicPr>
      <xdr:blipFill>
        <a:blip r:embed="rId1"/>
        <a:stretch>
          <a:fillRect/>
        </a:stretch>
      </xdr:blipFill>
      <xdr:spPr>
        <a:xfrm>
          <a:off x="1593215" y="26797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107315</xdr:rowOff>
    </xdr:to>
    <xdr:pic>
      <xdr:nvPicPr>
        <xdr:cNvPr id="15" name="Picture 42" descr="rId1"/>
        <xdr:cNvPicPr/>
      </xdr:nvPicPr>
      <xdr:blipFill>
        <a:blip r:embed="rId1"/>
        <a:stretch>
          <a:fillRect/>
        </a:stretch>
      </xdr:blipFill>
      <xdr:spPr>
        <a:xfrm>
          <a:off x="1593215" y="26797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107315</xdr:rowOff>
    </xdr:to>
    <xdr:pic>
      <xdr:nvPicPr>
        <xdr:cNvPr id="16" name="Picture 43" descr="rId1"/>
        <xdr:cNvPicPr/>
      </xdr:nvPicPr>
      <xdr:blipFill>
        <a:blip r:embed="rId1"/>
        <a:stretch>
          <a:fillRect/>
        </a:stretch>
      </xdr:blipFill>
      <xdr:spPr>
        <a:xfrm>
          <a:off x="1593215" y="26797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107315</xdr:rowOff>
    </xdr:to>
    <xdr:pic>
      <xdr:nvPicPr>
        <xdr:cNvPr id="17" name="Picture 39" descr="rId1"/>
        <xdr:cNvPicPr/>
      </xdr:nvPicPr>
      <xdr:blipFill>
        <a:blip r:embed="rId1"/>
        <a:stretch>
          <a:fillRect/>
        </a:stretch>
      </xdr:blipFill>
      <xdr:spPr>
        <a:xfrm>
          <a:off x="1593215" y="26797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107315</xdr:rowOff>
    </xdr:to>
    <xdr:pic>
      <xdr:nvPicPr>
        <xdr:cNvPr id="18" name="Picture 40" descr="rId1"/>
        <xdr:cNvPicPr/>
      </xdr:nvPicPr>
      <xdr:blipFill>
        <a:blip r:embed="rId1"/>
        <a:stretch>
          <a:fillRect/>
        </a:stretch>
      </xdr:blipFill>
      <xdr:spPr>
        <a:xfrm>
          <a:off x="1593215" y="26797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107315</xdr:rowOff>
    </xdr:to>
    <xdr:pic>
      <xdr:nvPicPr>
        <xdr:cNvPr id="19" name="Picture 41" descr="rId1"/>
        <xdr:cNvPicPr/>
      </xdr:nvPicPr>
      <xdr:blipFill>
        <a:blip r:embed="rId1"/>
        <a:stretch>
          <a:fillRect/>
        </a:stretch>
      </xdr:blipFill>
      <xdr:spPr>
        <a:xfrm>
          <a:off x="1593215" y="26797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107315</xdr:rowOff>
    </xdr:to>
    <xdr:pic>
      <xdr:nvPicPr>
        <xdr:cNvPr id="20" name="Picture 42" descr="rId1"/>
        <xdr:cNvPicPr/>
      </xdr:nvPicPr>
      <xdr:blipFill>
        <a:blip r:embed="rId1"/>
        <a:stretch>
          <a:fillRect/>
        </a:stretch>
      </xdr:blipFill>
      <xdr:spPr>
        <a:xfrm>
          <a:off x="1593215" y="26797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107315</xdr:rowOff>
    </xdr:to>
    <xdr:pic>
      <xdr:nvPicPr>
        <xdr:cNvPr id="21" name="Picture 43" descr="rId1"/>
        <xdr:cNvPicPr/>
      </xdr:nvPicPr>
      <xdr:blipFill>
        <a:blip r:embed="rId1"/>
        <a:stretch>
          <a:fillRect/>
        </a:stretch>
      </xdr:blipFill>
      <xdr:spPr>
        <a:xfrm>
          <a:off x="1593215" y="26797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106045</xdr:rowOff>
    </xdr:to>
    <xdr:pic>
      <xdr:nvPicPr>
        <xdr:cNvPr id="22" name="Picture 39" descr="rId1"/>
        <xdr:cNvPicPr/>
      </xdr:nvPicPr>
      <xdr:blipFill>
        <a:blip r:embed="rId1"/>
        <a:stretch>
          <a:fillRect/>
        </a:stretch>
      </xdr:blipFill>
      <xdr:spPr>
        <a:xfrm>
          <a:off x="1593215" y="26797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106045</xdr:rowOff>
    </xdr:to>
    <xdr:pic>
      <xdr:nvPicPr>
        <xdr:cNvPr id="23" name="Picture 40" descr="rId1"/>
        <xdr:cNvPicPr/>
      </xdr:nvPicPr>
      <xdr:blipFill>
        <a:blip r:embed="rId1"/>
        <a:stretch>
          <a:fillRect/>
        </a:stretch>
      </xdr:blipFill>
      <xdr:spPr>
        <a:xfrm>
          <a:off x="1593215" y="26797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106045</xdr:rowOff>
    </xdr:to>
    <xdr:pic>
      <xdr:nvPicPr>
        <xdr:cNvPr id="24" name="Picture 41" descr="rId1"/>
        <xdr:cNvPicPr/>
      </xdr:nvPicPr>
      <xdr:blipFill>
        <a:blip r:embed="rId1"/>
        <a:stretch>
          <a:fillRect/>
        </a:stretch>
      </xdr:blipFill>
      <xdr:spPr>
        <a:xfrm>
          <a:off x="1593215" y="26797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106045</xdr:rowOff>
    </xdr:to>
    <xdr:pic>
      <xdr:nvPicPr>
        <xdr:cNvPr id="25" name="Picture 42" descr="rId1"/>
        <xdr:cNvPicPr/>
      </xdr:nvPicPr>
      <xdr:blipFill>
        <a:blip r:embed="rId1"/>
        <a:stretch>
          <a:fillRect/>
        </a:stretch>
      </xdr:blipFill>
      <xdr:spPr>
        <a:xfrm>
          <a:off x="1593215" y="26797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106045</xdr:rowOff>
    </xdr:to>
    <xdr:pic>
      <xdr:nvPicPr>
        <xdr:cNvPr id="26" name="Picture 43" descr="rId1"/>
        <xdr:cNvPicPr/>
      </xdr:nvPicPr>
      <xdr:blipFill>
        <a:blip r:embed="rId1"/>
        <a:stretch>
          <a:fillRect/>
        </a:stretch>
      </xdr:blipFill>
      <xdr:spPr>
        <a:xfrm>
          <a:off x="1593215" y="26797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106045</xdr:rowOff>
    </xdr:to>
    <xdr:pic>
      <xdr:nvPicPr>
        <xdr:cNvPr id="27" name="Picture 39" descr="rId1"/>
        <xdr:cNvPicPr/>
      </xdr:nvPicPr>
      <xdr:blipFill>
        <a:blip r:embed="rId1"/>
        <a:stretch>
          <a:fillRect/>
        </a:stretch>
      </xdr:blipFill>
      <xdr:spPr>
        <a:xfrm>
          <a:off x="1593215" y="26797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106045</xdr:rowOff>
    </xdr:to>
    <xdr:pic>
      <xdr:nvPicPr>
        <xdr:cNvPr id="28" name="Picture 40" descr="rId1"/>
        <xdr:cNvPicPr/>
      </xdr:nvPicPr>
      <xdr:blipFill>
        <a:blip r:embed="rId1"/>
        <a:stretch>
          <a:fillRect/>
        </a:stretch>
      </xdr:blipFill>
      <xdr:spPr>
        <a:xfrm>
          <a:off x="1593215" y="26797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106045</xdr:rowOff>
    </xdr:to>
    <xdr:pic>
      <xdr:nvPicPr>
        <xdr:cNvPr id="29" name="Picture 41" descr="rId1"/>
        <xdr:cNvPicPr/>
      </xdr:nvPicPr>
      <xdr:blipFill>
        <a:blip r:embed="rId1"/>
        <a:stretch>
          <a:fillRect/>
        </a:stretch>
      </xdr:blipFill>
      <xdr:spPr>
        <a:xfrm>
          <a:off x="1593215" y="26797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106045</xdr:rowOff>
    </xdr:to>
    <xdr:pic>
      <xdr:nvPicPr>
        <xdr:cNvPr id="30" name="Picture 42" descr="rId1"/>
        <xdr:cNvPicPr/>
      </xdr:nvPicPr>
      <xdr:blipFill>
        <a:blip r:embed="rId1"/>
        <a:stretch>
          <a:fillRect/>
        </a:stretch>
      </xdr:blipFill>
      <xdr:spPr>
        <a:xfrm>
          <a:off x="1593215" y="26797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6</xdr:row>
      <xdr:rowOff>106045</xdr:rowOff>
    </xdr:to>
    <xdr:pic>
      <xdr:nvPicPr>
        <xdr:cNvPr id="31" name="Picture 43" descr="rId1"/>
        <xdr:cNvPicPr/>
      </xdr:nvPicPr>
      <xdr:blipFill>
        <a:blip r:embed="rId1"/>
        <a:stretch>
          <a:fillRect/>
        </a:stretch>
      </xdr:blipFill>
      <xdr:spPr>
        <a:xfrm>
          <a:off x="1593215" y="26797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6</xdr:row>
      <xdr:rowOff>105410</xdr:rowOff>
    </xdr:to>
    <xdr:pic>
      <xdr:nvPicPr>
        <xdr:cNvPr id="32" name="Picture 39" descr="rId1"/>
        <xdr:cNvPicPr/>
      </xdr:nvPicPr>
      <xdr:blipFill>
        <a:blip r:embed="rId1"/>
        <a:stretch>
          <a:fillRect/>
        </a:stretch>
      </xdr:blipFill>
      <xdr:spPr>
        <a:xfrm>
          <a:off x="1593215" y="26797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6</xdr:row>
      <xdr:rowOff>105410</xdr:rowOff>
    </xdr:to>
    <xdr:pic>
      <xdr:nvPicPr>
        <xdr:cNvPr id="33" name="Picture 40" descr="rId1"/>
        <xdr:cNvPicPr/>
      </xdr:nvPicPr>
      <xdr:blipFill>
        <a:blip r:embed="rId1"/>
        <a:stretch>
          <a:fillRect/>
        </a:stretch>
      </xdr:blipFill>
      <xdr:spPr>
        <a:xfrm>
          <a:off x="1593215" y="26797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6</xdr:row>
      <xdr:rowOff>105410</xdr:rowOff>
    </xdr:to>
    <xdr:pic>
      <xdr:nvPicPr>
        <xdr:cNvPr id="34" name="Picture 41" descr="rId1"/>
        <xdr:cNvPicPr/>
      </xdr:nvPicPr>
      <xdr:blipFill>
        <a:blip r:embed="rId1"/>
        <a:stretch>
          <a:fillRect/>
        </a:stretch>
      </xdr:blipFill>
      <xdr:spPr>
        <a:xfrm>
          <a:off x="1593215" y="26797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6</xdr:row>
      <xdr:rowOff>105410</xdr:rowOff>
    </xdr:to>
    <xdr:pic>
      <xdr:nvPicPr>
        <xdr:cNvPr id="35" name="Picture 42" descr="rId1"/>
        <xdr:cNvPicPr/>
      </xdr:nvPicPr>
      <xdr:blipFill>
        <a:blip r:embed="rId1"/>
        <a:stretch>
          <a:fillRect/>
        </a:stretch>
      </xdr:blipFill>
      <xdr:spPr>
        <a:xfrm>
          <a:off x="1593215" y="26797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6</xdr:row>
      <xdr:rowOff>105410</xdr:rowOff>
    </xdr:to>
    <xdr:pic>
      <xdr:nvPicPr>
        <xdr:cNvPr id="36" name="Picture 43" descr="rId1"/>
        <xdr:cNvPicPr/>
      </xdr:nvPicPr>
      <xdr:blipFill>
        <a:blip r:embed="rId1"/>
        <a:stretch>
          <a:fillRect/>
        </a:stretch>
      </xdr:blipFill>
      <xdr:spPr>
        <a:xfrm>
          <a:off x="1593215" y="26797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6</xdr:row>
      <xdr:rowOff>105410</xdr:rowOff>
    </xdr:to>
    <xdr:pic>
      <xdr:nvPicPr>
        <xdr:cNvPr id="37" name="Picture 39" descr="rId1"/>
        <xdr:cNvPicPr/>
      </xdr:nvPicPr>
      <xdr:blipFill>
        <a:blip r:embed="rId1"/>
        <a:stretch>
          <a:fillRect/>
        </a:stretch>
      </xdr:blipFill>
      <xdr:spPr>
        <a:xfrm>
          <a:off x="1593215" y="26797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6</xdr:row>
      <xdr:rowOff>105410</xdr:rowOff>
    </xdr:to>
    <xdr:pic>
      <xdr:nvPicPr>
        <xdr:cNvPr id="38" name="Picture 40" descr="rId1"/>
        <xdr:cNvPicPr/>
      </xdr:nvPicPr>
      <xdr:blipFill>
        <a:blip r:embed="rId1"/>
        <a:stretch>
          <a:fillRect/>
        </a:stretch>
      </xdr:blipFill>
      <xdr:spPr>
        <a:xfrm>
          <a:off x="1593215" y="26797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6</xdr:row>
      <xdr:rowOff>105410</xdr:rowOff>
    </xdr:to>
    <xdr:pic>
      <xdr:nvPicPr>
        <xdr:cNvPr id="39" name="Picture 41" descr="rId1"/>
        <xdr:cNvPicPr/>
      </xdr:nvPicPr>
      <xdr:blipFill>
        <a:blip r:embed="rId1"/>
        <a:stretch>
          <a:fillRect/>
        </a:stretch>
      </xdr:blipFill>
      <xdr:spPr>
        <a:xfrm>
          <a:off x="1593215" y="26797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6</xdr:row>
      <xdr:rowOff>105410</xdr:rowOff>
    </xdr:to>
    <xdr:pic>
      <xdr:nvPicPr>
        <xdr:cNvPr id="40" name="Picture 42" descr="rId1"/>
        <xdr:cNvPicPr/>
      </xdr:nvPicPr>
      <xdr:blipFill>
        <a:blip r:embed="rId1"/>
        <a:stretch>
          <a:fillRect/>
        </a:stretch>
      </xdr:blipFill>
      <xdr:spPr>
        <a:xfrm>
          <a:off x="1593215" y="26797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6</xdr:row>
      <xdr:rowOff>105410</xdr:rowOff>
    </xdr:to>
    <xdr:pic>
      <xdr:nvPicPr>
        <xdr:cNvPr id="41" name="Picture 43" descr="rId1"/>
        <xdr:cNvPicPr/>
      </xdr:nvPicPr>
      <xdr:blipFill>
        <a:blip r:embed="rId1"/>
        <a:stretch>
          <a:fillRect/>
        </a:stretch>
      </xdr:blipFill>
      <xdr:spPr>
        <a:xfrm>
          <a:off x="1593215" y="2679700"/>
          <a:ext cx="10795" cy="76581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61595</xdr:rowOff>
    </xdr:to>
    <xdr:pic>
      <xdr:nvPicPr>
        <xdr:cNvPr id="42" name="Picture 39" descr="rId1"/>
        <xdr:cNvPicPr/>
      </xdr:nvPicPr>
      <xdr:blipFill>
        <a:blip r:embed="rId1"/>
        <a:stretch>
          <a:fillRect/>
        </a:stretch>
      </xdr:blipFill>
      <xdr:spPr>
        <a:xfrm>
          <a:off x="1588770" y="26797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61595</xdr:rowOff>
    </xdr:to>
    <xdr:pic>
      <xdr:nvPicPr>
        <xdr:cNvPr id="43" name="Picture 40" descr="rId1"/>
        <xdr:cNvPicPr/>
      </xdr:nvPicPr>
      <xdr:blipFill>
        <a:blip r:embed="rId1"/>
        <a:stretch>
          <a:fillRect/>
        </a:stretch>
      </xdr:blipFill>
      <xdr:spPr>
        <a:xfrm>
          <a:off x="1588770" y="26797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61595</xdr:rowOff>
    </xdr:to>
    <xdr:pic>
      <xdr:nvPicPr>
        <xdr:cNvPr id="44" name="Picture 41" descr="rId1"/>
        <xdr:cNvPicPr/>
      </xdr:nvPicPr>
      <xdr:blipFill>
        <a:blip r:embed="rId1"/>
        <a:stretch>
          <a:fillRect/>
        </a:stretch>
      </xdr:blipFill>
      <xdr:spPr>
        <a:xfrm>
          <a:off x="1588770" y="26797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61595</xdr:rowOff>
    </xdr:to>
    <xdr:pic>
      <xdr:nvPicPr>
        <xdr:cNvPr id="45" name="Picture 42" descr="rId1"/>
        <xdr:cNvPicPr/>
      </xdr:nvPicPr>
      <xdr:blipFill>
        <a:blip r:embed="rId1"/>
        <a:stretch>
          <a:fillRect/>
        </a:stretch>
      </xdr:blipFill>
      <xdr:spPr>
        <a:xfrm>
          <a:off x="1588770" y="26797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61595</xdr:rowOff>
    </xdr:to>
    <xdr:pic>
      <xdr:nvPicPr>
        <xdr:cNvPr id="46" name="Picture 43" descr="rId1"/>
        <xdr:cNvPicPr/>
      </xdr:nvPicPr>
      <xdr:blipFill>
        <a:blip r:embed="rId1"/>
        <a:stretch>
          <a:fillRect/>
        </a:stretch>
      </xdr:blipFill>
      <xdr:spPr>
        <a:xfrm>
          <a:off x="1588770" y="26797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6</xdr:row>
      <xdr:rowOff>74930</xdr:rowOff>
    </xdr:to>
    <xdr:pic>
      <xdr:nvPicPr>
        <xdr:cNvPr id="47" name="Picture 39" descr="rId1"/>
        <xdr:cNvPicPr/>
      </xdr:nvPicPr>
      <xdr:blipFill>
        <a:blip r:embed="rId1"/>
        <a:stretch>
          <a:fillRect/>
        </a:stretch>
      </xdr:blipFill>
      <xdr:spPr>
        <a:xfrm>
          <a:off x="1586865" y="26797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6</xdr:row>
      <xdr:rowOff>74930</xdr:rowOff>
    </xdr:to>
    <xdr:pic>
      <xdr:nvPicPr>
        <xdr:cNvPr id="48" name="Picture 40" descr="rId1"/>
        <xdr:cNvPicPr/>
      </xdr:nvPicPr>
      <xdr:blipFill>
        <a:blip r:embed="rId1"/>
        <a:stretch>
          <a:fillRect/>
        </a:stretch>
      </xdr:blipFill>
      <xdr:spPr>
        <a:xfrm>
          <a:off x="1586865" y="26797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6</xdr:row>
      <xdr:rowOff>74930</xdr:rowOff>
    </xdr:to>
    <xdr:pic>
      <xdr:nvPicPr>
        <xdr:cNvPr id="49" name="Picture 41" descr="rId1"/>
        <xdr:cNvPicPr/>
      </xdr:nvPicPr>
      <xdr:blipFill>
        <a:blip r:embed="rId1"/>
        <a:stretch>
          <a:fillRect/>
        </a:stretch>
      </xdr:blipFill>
      <xdr:spPr>
        <a:xfrm>
          <a:off x="1586865" y="26797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6</xdr:row>
      <xdr:rowOff>74930</xdr:rowOff>
    </xdr:to>
    <xdr:pic>
      <xdr:nvPicPr>
        <xdr:cNvPr id="50" name="Picture 42" descr="rId1"/>
        <xdr:cNvPicPr/>
      </xdr:nvPicPr>
      <xdr:blipFill>
        <a:blip r:embed="rId1"/>
        <a:stretch>
          <a:fillRect/>
        </a:stretch>
      </xdr:blipFill>
      <xdr:spPr>
        <a:xfrm>
          <a:off x="1586865" y="26797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6</xdr:row>
      <xdr:rowOff>74930</xdr:rowOff>
    </xdr:to>
    <xdr:pic>
      <xdr:nvPicPr>
        <xdr:cNvPr id="51" name="Picture 43" descr="rId1"/>
        <xdr:cNvPicPr/>
      </xdr:nvPicPr>
      <xdr:blipFill>
        <a:blip r:embed="rId1"/>
        <a:stretch>
          <a:fillRect/>
        </a:stretch>
      </xdr:blipFill>
      <xdr:spPr>
        <a:xfrm>
          <a:off x="1586865" y="2679700"/>
          <a:ext cx="10795" cy="73533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6</xdr:row>
      <xdr:rowOff>143510</xdr:rowOff>
    </xdr:to>
    <xdr:pic>
      <xdr:nvPicPr>
        <xdr:cNvPr id="52" name="Picture 39" descr="rId1"/>
        <xdr:cNvPicPr/>
      </xdr:nvPicPr>
      <xdr:blipFill>
        <a:blip r:embed="rId1"/>
        <a:stretch>
          <a:fillRect/>
        </a:stretch>
      </xdr:blipFill>
      <xdr:spPr>
        <a:xfrm>
          <a:off x="1588770" y="26797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6</xdr:row>
      <xdr:rowOff>143510</xdr:rowOff>
    </xdr:to>
    <xdr:pic>
      <xdr:nvPicPr>
        <xdr:cNvPr id="53" name="Picture 40" descr="rId1"/>
        <xdr:cNvPicPr/>
      </xdr:nvPicPr>
      <xdr:blipFill>
        <a:blip r:embed="rId1"/>
        <a:stretch>
          <a:fillRect/>
        </a:stretch>
      </xdr:blipFill>
      <xdr:spPr>
        <a:xfrm>
          <a:off x="1588770" y="26797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6</xdr:row>
      <xdr:rowOff>143510</xdr:rowOff>
    </xdr:to>
    <xdr:pic>
      <xdr:nvPicPr>
        <xdr:cNvPr id="54" name="Picture 41" descr="rId1"/>
        <xdr:cNvPicPr/>
      </xdr:nvPicPr>
      <xdr:blipFill>
        <a:blip r:embed="rId1"/>
        <a:stretch>
          <a:fillRect/>
        </a:stretch>
      </xdr:blipFill>
      <xdr:spPr>
        <a:xfrm>
          <a:off x="1588770" y="26797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6</xdr:row>
      <xdr:rowOff>143510</xdr:rowOff>
    </xdr:to>
    <xdr:pic>
      <xdr:nvPicPr>
        <xdr:cNvPr id="55" name="Picture 42" descr="rId1"/>
        <xdr:cNvPicPr/>
      </xdr:nvPicPr>
      <xdr:blipFill>
        <a:blip r:embed="rId1"/>
        <a:stretch>
          <a:fillRect/>
        </a:stretch>
      </xdr:blipFill>
      <xdr:spPr>
        <a:xfrm>
          <a:off x="1588770" y="26797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6</xdr:row>
      <xdr:rowOff>143510</xdr:rowOff>
    </xdr:to>
    <xdr:pic>
      <xdr:nvPicPr>
        <xdr:cNvPr id="56" name="Picture 43" descr="rId1"/>
        <xdr:cNvPicPr/>
      </xdr:nvPicPr>
      <xdr:blipFill>
        <a:blip r:embed="rId1"/>
        <a:stretch>
          <a:fillRect/>
        </a:stretch>
      </xdr:blipFill>
      <xdr:spPr>
        <a:xfrm>
          <a:off x="1588770" y="26797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6</xdr:row>
      <xdr:rowOff>143510</xdr:rowOff>
    </xdr:to>
    <xdr:pic>
      <xdr:nvPicPr>
        <xdr:cNvPr id="57" name="Picture 39" descr="rId1"/>
        <xdr:cNvPicPr/>
      </xdr:nvPicPr>
      <xdr:blipFill>
        <a:blip r:embed="rId1"/>
        <a:stretch>
          <a:fillRect/>
        </a:stretch>
      </xdr:blipFill>
      <xdr:spPr>
        <a:xfrm>
          <a:off x="1588770" y="26797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6</xdr:row>
      <xdr:rowOff>143510</xdr:rowOff>
    </xdr:to>
    <xdr:pic>
      <xdr:nvPicPr>
        <xdr:cNvPr id="58" name="Picture 40" descr="rId1"/>
        <xdr:cNvPicPr/>
      </xdr:nvPicPr>
      <xdr:blipFill>
        <a:blip r:embed="rId1"/>
        <a:stretch>
          <a:fillRect/>
        </a:stretch>
      </xdr:blipFill>
      <xdr:spPr>
        <a:xfrm>
          <a:off x="1588770" y="26797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6</xdr:row>
      <xdr:rowOff>143510</xdr:rowOff>
    </xdr:to>
    <xdr:pic>
      <xdr:nvPicPr>
        <xdr:cNvPr id="59" name="Picture 41" descr="rId1"/>
        <xdr:cNvPicPr/>
      </xdr:nvPicPr>
      <xdr:blipFill>
        <a:blip r:embed="rId1"/>
        <a:stretch>
          <a:fillRect/>
        </a:stretch>
      </xdr:blipFill>
      <xdr:spPr>
        <a:xfrm>
          <a:off x="1588770" y="26797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6</xdr:row>
      <xdr:rowOff>143510</xdr:rowOff>
    </xdr:to>
    <xdr:pic>
      <xdr:nvPicPr>
        <xdr:cNvPr id="60" name="Picture 42" descr="rId1"/>
        <xdr:cNvPicPr/>
      </xdr:nvPicPr>
      <xdr:blipFill>
        <a:blip r:embed="rId1"/>
        <a:stretch>
          <a:fillRect/>
        </a:stretch>
      </xdr:blipFill>
      <xdr:spPr>
        <a:xfrm>
          <a:off x="1588770" y="26797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6</xdr:row>
      <xdr:rowOff>143510</xdr:rowOff>
    </xdr:to>
    <xdr:pic>
      <xdr:nvPicPr>
        <xdr:cNvPr id="61" name="Picture 43" descr="rId1"/>
        <xdr:cNvPicPr/>
      </xdr:nvPicPr>
      <xdr:blipFill>
        <a:blip r:embed="rId1"/>
        <a:stretch>
          <a:fillRect/>
        </a:stretch>
      </xdr:blipFill>
      <xdr:spPr>
        <a:xfrm>
          <a:off x="1588770" y="26797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6</xdr:row>
      <xdr:rowOff>143510</xdr:rowOff>
    </xdr:to>
    <xdr:pic>
      <xdr:nvPicPr>
        <xdr:cNvPr id="62" name="Picture 39" descr="rId1"/>
        <xdr:cNvPicPr/>
      </xdr:nvPicPr>
      <xdr:blipFill>
        <a:blip r:embed="rId1"/>
        <a:stretch>
          <a:fillRect/>
        </a:stretch>
      </xdr:blipFill>
      <xdr:spPr>
        <a:xfrm>
          <a:off x="1588770" y="26797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6</xdr:row>
      <xdr:rowOff>143510</xdr:rowOff>
    </xdr:to>
    <xdr:pic>
      <xdr:nvPicPr>
        <xdr:cNvPr id="63" name="Picture 40" descr="rId1"/>
        <xdr:cNvPicPr/>
      </xdr:nvPicPr>
      <xdr:blipFill>
        <a:blip r:embed="rId1"/>
        <a:stretch>
          <a:fillRect/>
        </a:stretch>
      </xdr:blipFill>
      <xdr:spPr>
        <a:xfrm>
          <a:off x="1588770" y="26797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6</xdr:row>
      <xdr:rowOff>143510</xdr:rowOff>
    </xdr:to>
    <xdr:pic>
      <xdr:nvPicPr>
        <xdr:cNvPr id="64" name="Picture 41" descr="rId1"/>
        <xdr:cNvPicPr/>
      </xdr:nvPicPr>
      <xdr:blipFill>
        <a:blip r:embed="rId1"/>
        <a:stretch>
          <a:fillRect/>
        </a:stretch>
      </xdr:blipFill>
      <xdr:spPr>
        <a:xfrm>
          <a:off x="1588770" y="26797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6</xdr:row>
      <xdr:rowOff>143510</xdr:rowOff>
    </xdr:to>
    <xdr:pic>
      <xdr:nvPicPr>
        <xdr:cNvPr id="65" name="Picture 42" descr="rId1"/>
        <xdr:cNvPicPr/>
      </xdr:nvPicPr>
      <xdr:blipFill>
        <a:blip r:embed="rId1"/>
        <a:stretch>
          <a:fillRect/>
        </a:stretch>
      </xdr:blipFill>
      <xdr:spPr>
        <a:xfrm>
          <a:off x="1588770" y="26797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6</xdr:row>
      <xdr:rowOff>143510</xdr:rowOff>
    </xdr:to>
    <xdr:pic>
      <xdr:nvPicPr>
        <xdr:cNvPr id="66" name="Picture 43" descr="rId1"/>
        <xdr:cNvPicPr/>
      </xdr:nvPicPr>
      <xdr:blipFill>
        <a:blip r:embed="rId1"/>
        <a:stretch>
          <a:fillRect/>
        </a:stretch>
      </xdr:blipFill>
      <xdr:spPr>
        <a:xfrm>
          <a:off x="1588770" y="26797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62230</xdr:rowOff>
    </xdr:to>
    <xdr:pic>
      <xdr:nvPicPr>
        <xdr:cNvPr id="67" name="Picture 39" descr="rId1"/>
        <xdr:cNvPicPr/>
      </xdr:nvPicPr>
      <xdr:blipFill>
        <a:blip r:embed="rId1"/>
        <a:stretch>
          <a:fillRect/>
        </a:stretch>
      </xdr:blipFill>
      <xdr:spPr>
        <a:xfrm>
          <a:off x="1588770" y="2679700"/>
          <a:ext cx="12700" cy="72263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62230</xdr:rowOff>
    </xdr:to>
    <xdr:pic>
      <xdr:nvPicPr>
        <xdr:cNvPr id="68" name="Picture 40" descr="rId1"/>
        <xdr:cNvPicPr/>
      </xdr:nvPicPr>
      <xdr:blipFill>
        <a:blip r:embed="rId1"/>
        <a:stretch>
          <a:fillRect/>
        </a:stretch>
      </xdr:blipFill>
      <xdr:spPr>
        <a:xfrm>
          <a:off x="1588770" y="2679700"/>
          <a:ext cx="12700" cy="72263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62230</xdr:rowOff>
    </xdr:to>
    <xdr:pic>
      <xdr:nvPicPr>
        <xdr:cNvPr id="69" name="Picture 41" descr="rId1"/>
        <xdr:cNvPicPr/>
      </xdr:nvPicPr>
      <xdr:blipFill>
        <a:blip r:embed="rId1"/>
        <a:stretch>
          <a:fillRect/>
        </a:stretch>
      </xdr:blipFill>
      <xdr:spPr>
        <a:xfrm>
          <a:off x="1588770" y="2679700"/>
          <a:ext cx="12700" cy="72263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62230</xdr:rowOff>
    </xdr:to>
    <xdr:pic>
      <xdr:nvPicPr>
        <xdr:cNvPr id="70" name="Picture 42" descr="rId1"/>
        <xdr:cNvPicPr/>
      </xdr:nvPicPr>
      <xdr:blipFill>
        <a:blip r:embed="rId1"/>
        <a:stretch>
          <a:fillRect/>
        </a:stretch>
      </xdr:blipFill>
      <xdr:spPr>
        <a:xfrm>
          <a:off x="1588770" y="2679700"/>
          <a:ext cx="12700" cy="72263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62230</xdr:rowOff>
    </xdr:to>
    <xdr:pic>
      <xdr:nvPicPr>
        <xdr:cNvPr id="71" name="Picture 43" descr="rId1"/>
        <xdr:cNvPicPr/>
      </xdr:nvPicPr>
      <xdr:blipFill>
        <a:blip r:embed="rId1"/>
        <a:stretch>
          <a:fillRect/>
        </a:stretch>
      </xdr:blipFill>
      <xdr:spPr>
        <a:xfrm>
          <a:off x="1588770" y="2679700"/>
          <a:ext cx="12700" cy="7226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6</xdr:row>
      <xdr:rowOff>74295</xdr:rowOff>
    </xdr:to>
    <xdr:pic>
      <xdr:nvPicPr>
        <xdr:cNvPr id="72" name="Picture 39" descr="rId1"/>
        <xdr:cNvPicPr/>
      </xdr:nvPicPr>
      <xdr:blipFill>
        <a:blip r:embed="rId1"/>
        <a:stretch>
          <a:fillRect/>
        </a:stretch>
      </xdr:blipFill>
      <xdr:spPr>
        <a:xfrm>
          <a:off x="1586865" y="2679700"/>
          <a:ext cx="10795" cy="7346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6</xdr:row>
      <xdr:rowOff>74295</xdr:rowOff>
    </xdr:to>
    <xdr:pic>
      <xdr:nvPicPr>
        <xdr:cNvPr id="73" name="Picture 40" descr="rId1"/>
        <xdr:cNvPicPr/>
      </xdr:nvPicPr>
      <xdr:blipFill>
        <a:blip r:embed="rId1"/>
        <a:stretch>
          <a:fillRect/>
        </a:stretch>
      </xdr:blipFill>
      <xdr:spPr>
        <a:xfrm>
          <a:off x="1586865" y="2679700"/>
          <a:ext cx="10795" cy="7346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6</xdr:row>
      <xdr:rowOff>74295</xdr:rowOff>
    </xdr:to>
    <xdr:pic>
      <xdr:nvPicPr>
        <xdr:cNvPr id="74" name="Picture 41" descr="rId1"/>
        <xdr:cNvPicPr/>
      </xdr:nvPicPr>
      <xdr:blipFill>
        <a:blip r:embed="rId1"/>
        <a:stretch>
          <a:fillRect/>
        </a:stretch>
      </xdr:blipFill>
      <xdr:spPr>
        <a:xfrm>
          <a:off x="1586865" y="2679700"/>
          <a:ext cx="10795" cy="7346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6</xdr:row>
      <xdr:rowOff>74295</xdr:rowOff>
    </xdr:to>
    <xdr:pic>
      <xdr:nvPicPr>
        <xdr:cNvPr id="75" name="Picture 42" descr="rId1"/>
        <xdr:cNvPicPr/>
      </xdr:nvPicPr>
      <xdr:blipFill>
        <a:blip r:embed="rId1"/>
        <a:stretch>
          <a:fillRect/>
        </a:stretch>
      </xdr:blipFill>
      <xdr:spPr>
        <a:xfrm>
          <a:off x="1586865" y="2679700"/>
          <a:ext cx="10795" cy="7346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6</xdr:row>
      <xdr:rowOff>74295</xdr:rowOff>
    </xdr:to>
    <xdr:pic>
      <xdr:nvPicPr>
        <xdr:cNvPr id="76" name="Picture 43" descr="rId1"/>
        <xdr:cNvPicPr/>
      </xdr:nvPicPr>
      <xdr:blipFill>
        <a:blip r:embed="rId1"/>
        <a:stretch>
          <a:fillRect/>
        </a:stretch>
      </xdr:blipFill>
      <xdr:spPr>
        <a:xfrm>
          <a:off x="1586865" y="2679700"/>
          <a:ext cx="10795" cy="7346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60960</xdr:rowOff>
    </xdr:to>
    <xdr:pic>
      <xdr:nvPicPr>
        <xdr:cNvPr id="77" name="Picture 39" descr="rId1"/>
        <xdr:cNvPicPr/>
      </xdr:nvPicPr>
      <xdr:blipFill>
        <a:blip r:embed="rId1"/>
        <a:stretch>
          <a:fillRect/>
        </a:stretch>
      </xdr:blipFill>
      <xdr:spPr>
        <a:xfrm>
          <a:off x="1588770" y="2679700"/>
          <a:ext cx="12700" cy="72136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60960</xdr:rowOff>
    </xdr:to>
    <xdr:pic>
      <xdr:nvPicPr>
        <xdr:cNvPr id="78" name="Picture 40" descr="rId1"/>
        <xdr:cNvPicPr/>
      </xdr:nvPicPr>
      <xdr:blipFill>
        <a:blip r:embed="rId1"/>
        <a:stretch>
          <a:fillRect/>
        </a:stretch>
      </xdr:blipFill>
      <xdr:spPr>
        <a:xfrm>
          <a:off x="1588770" y="2679700"/>
          <a:ext cx="12700" cy="72136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60960</xdr:rowOff>
    </xdr:to>
    <xdr:pic>
      <xdr:nvPicPr>
        <xdr:cNvPr id="79" name="Picture 41" descr="rId1"/>
        <xdr:cNvPicPr/>
      </xdr:nvPicPr>
      <xdr:blipFill>
        <a:blip r:embed="rId1"/>
        <a:stretch>
          <a:fillRect/>
        </a:stretch>
      </xdr:blipFill>
      <xdr:spPr>
        <a:xfrm>
          <a:off x="1588770" y="2679700"/>
          <a:ext cx="12700" cy="72136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60960</xdr:rowOff>
    </xdr:to>
    <xdr:pic>
      <xdr:nvPicPr>
        <xdr:cNvPr id="80" name="Picture 42" descr="rId1"/>
        <xdr:cNvPicPr/>
      </xdr:nvPicPr>
      <xdr:blipFill>
        <a:blip r:embed="rId1"/>
        <a:stretch>
          <a:fillRect/>
        </a:stretch>
      </xdr:blipFill>
      <xdr:spPr>
        <a:xfrm>
          <a:off x="1588770" y="2679700"/>
          <a:ext cx="12700" cy="72136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60960</xdr:rowOff>
    </xdr:to>
    <xdr:pic>
      <xdr:nvPicPr>
        <xdr:cNvPr id="81" name="Picture 43" descr="rId1"/>
        <xdr:cNvPicPr/>
      </xdr:nvPicPr>
      <xdr:blipFill>
        <a:blip r:embed="rId1"/>
        <a:stretch>
          <a:fillRect/>
        </a:stretch>
      </xdr:blipFill>
      <xdr:spPr>
        <a:xfrm>
          <a:off x="1588770" y="2679700"/>
          <a:ext cx="12700" cy="72136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6</xdr:row>
      <xdr:rowOff>74295</xdr:rowOff>
    </xdr:to>
    <xdr:pic>
      <xdr:nvPicPr>
        <xdr:cNvPr id="82" name="Picture 39" descr="rId1"/>
        <xdr:cNvPicPr/>
      </xdr:nvPicPr>
      <xdr:blipFill>
        <a:blip r:embed="rId1"/>
        <a:stretch>
          <a:fillRect/>
        </a:stretch>
      </xdr:blipFill>
      <xdr:spPr>
        <a:xfrm>
          <a:off x="1586865" y="2679700"/>
          <a:ext cx="10795" cy="7346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6</xdr:row>
      <xdr:rowOff>74295</xdr:rowOff>
    </xdr:to>
    <xdr:pic>
      <xdr:nvPicPr>
        <xdr:cNvPr id="83" name="Picture 40" descr="rId1"/>
        <xdr:cNvPicPr/>
      </xdr:nvPicPr>
      <xdr:blipFill>
        <a:blip r:embed="rId1"/>
        <a:stretch>
          <a:fillRect/>
        </a:stretch>
      </xdr:blipFill>
      <xdr:spPr>
        <a:xfrm>
          <a:off x="1586865" y="2679700"/>
          <a:ext cx="10795" cy="7346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6</xdr:row>
      <xdr:rowOff>74295</xdr:rowOff>
    </xdr:to>
    <xdr:pic>
      <xdr:nvPicPr>
        <xdr:cNvPr id="84" name="Picture 41" descr="rId1"/>
        <xdr:cNvPicPr/>
      </xdr:nvPicPr>
      <xdr:blipFill>
        <a:blip r:embed="rId1"/>
        <a:stretch>
          <a:fillRect/>
        </a:stretch>
      </xdr:blipFill>
      <xdr:spPr>
        <a:xfrm>
          <a:off x="1586865" y="2679700"/>
          <a:ext cx="10795" cy="7346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6</xdr:row>
      <xdr:rowOff>74295</xdr:rowOff>
    </xdr:to>
    <xdr:pic>
      <xdr:nvPicPr>
        <xdr:cNvPr id="85" name="Picture 42" descr="rId1"/>
        <xdr:cNvPicPr/>
      </xdr:nvPicPr>
      <xdr:blipFill>
        <a:blip r:embed="rId1"/>
        <a:stretch>
          <a:fillRect/>
        </a:stretch>
      </xdr:blipFill>
      <xdr:spPr>
        <a:xfrm>
          <a:off x="1586865" y="2679700"/>
          <a:ext cx="10795" cy="7346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6</xdr:row>
      <xdr:rowOff>74295</xdr:rowOff>
    </xdr:to>
    <xdr:pic>
      <xdr:nvPicPr>
        <xdr:cNvPr id="86" name="Picture 43" descr="rId1"/>
        <xdr:cNvPicPr/>
      </xdr:nvPicPr>
      <xdr:blipFill>
        <a:blip r:embed="rId1"/>
        <a:stretch>
          <a:fillRect/>
        </a:stretch>
      </xdr:blipFill>
      <xdr:spPr>
        <a:xfrm>
          <a:off x="1586865" y="2679700"/>
          <a:ext cx="10795" cy="7346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60960</xdr:rowOff>
    </xdr:to>
    <xdr:pic>
      <xdr:nvPicPr>
        <xdr:cNvPr id="87" name="Picture 39" descr="rId1"/>
        <xdr:cNvPicPr/>
      </xdr:nvPicPr>
      <xdr:blipFill>
        <a:blip r:embed="rId1"/>
        <a:stretch>
          <a:fillRect/>
        </a:stretch>
      </xdr:blipFill>
      <xdr:spPr>
        <a:xfrm>
          <a:off x="1588770" y="2679700"/>
          <a:ext cx="12700" cy="72136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60960</xdr:rowOff>
    </xdr:to>
    <xdr:pic>
      <xdr:nvPicPr>
        <xdr:cNvPr id="88" name="Picture 40" descr="rId1"/>
        <xdr:cNvPicPr/>
      </xdr:nvPicPr>
      <xdr:blipFill>
        <a:blip r:embed="rId1"/>
        <a:stretch>
          <a:fillRect/>
        </a:stretch>
      </xdr:blipFill>
      <xdr:spPr>
        <a:xfrm>
          <a:off x="1588770" y="2679700"/>
          <a:ext cx="12700" cy="72136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60960</xdr:rowOff>
    </xdr:to>
    <xdr:pic>
      <xdr:nvPicPr>
        <xdr:cNvPr id="89" name="Picture 41" descr="rId1"/>
        <xdr:cNvPicPr/>
      </xdr:nvPicPr>
      <xdr:blipFill>
        <a:blip r:embed="rId1"/>
        <a:stretch>
          <a:fillRect/>
        </a:stretch>
      </xdr:blipFill>
      <xdr:spPr>
        <a:xfrm>
          <a:off x="1588770" y="2679700"/>
          <a:ext cx="12700" cy="72136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60960</xdr:rowOff>
    </xdr:to>
    <xdr:pic>
      <xdr:nvPicPr>
        <xdr:cNvPr id="90" name="Picture 42" descr="rId1"/>
        <xdr:cNvPicPr/>
      </xdr:nvPicPr>
      <xdr:blipFill>
        <a:blip r:embed="rId1"/>
        <a:stretch>
          <a:fillRect/>
        </a:stretch>
      </xdr:blipFill>
      <xdr:spPr>
        <a:xfrm>
          <a:off x="1588770" y="2679700"/>
          <a:ext cx="12700" cy="72136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60960</xdr:rowOff>
    </xdr:to>
    <xdr:pic>
      <xdr:nvPicPr>
        <xdr:cNvPr id="91" name="Picture 43" descr="rId1"/>
        <xdr:cNvPicPr/>
      </xdr:nvPicPr>
      <xdr:blipFill>
        <a:blip r:embed="rId1"/>
        <a:stretch>
          <a:fillRect/>
        </a:stretch>
      </xdr:blipFill>
      <xdr:spPr>
        <a:xfrm>
          <a:off x="1588770" y="2679700"/>
          <a:ext cx="12700" cy="72136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60960</xdr:rowOff>
    </xdr:to>
    <xdr:pic>
      <xdr:nvPicPr>
        <xdr:cNvPr id="92" name="Picture 39" descr="rId1"/>
        <xdr:cNvPicPr/>
      </xdr:nvPicPr>
      <xdr:blipFill>
        <a:blip r:embed="rId1"/>
        <a:stretch>
          <a:fillRect/>
        </a:stretch>
      </xdr:blipFill>
      <xdr:spPr>
        <a:xfrm>
          <a:off x="1588770" y="2679700"/>
          <a:ext cx="12700" cy="72136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60960</xdr:rowOff>
    </xdr:to>
    <xdr:pic>
      <xdr:nvPicPr>
        <xdr:cNvPr id="93" name="Picture 40" descr="rId1"/>
        <xdr:cNvPicPr/>
      </xdr:nvPicPr>
      <xdr:blipFill>
        <a:blip r:embed="rId1"/>
        <a:stretch>
          <a:fillRect/>
        </a:stretch>
      </xdr:blipFill>
      <xdr:spPr>
        <a:xfrm>
          <a:off x="1588770" y="2679700"/>
          <a:ext cx="12700" cy="72136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60960</xdr:rowOff>
    </xdr:to>
    <xdr:pic>
      <xdr:nvPicPr>
        <xdr:cNvPr id="94" name="Picture 41" descr="rId1"/>
        <xdr:cNvPicPr/>
      </xdr:nvPicPr>
      <xdr:blipFill>
        <a:blip r:embed="rId1"/>
        <a:stretch>
          <a:fillRect/>
        </a:stretch>
      </xdr:blipFill>
      <xdr:spPr>
        <a:xfrm>
          <a:off x="1588770" y="2679700"/>
          <a:ext cx="12700" cy="72136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60960</xdr:rowOff>
    </xdr:to>
    <xdr:pic>
      <xdr:nvPicPr>
        <xdr:cNvPr id="95" name="Picture 42" descr="rId1"/>
        <xdr:cNvPicPr/>
      </xdr:nvPicPr>
      <xdr:blipFill>
        <a:blip r:embed="rId1"/>
        <a:stretch>
          <a:fillRect/>
        </a:stretch>
      </xdr:blipFill>
      <xdr:spPr>
        <a:xfrm>
          <a:off x="1588770" y="2679700"/>
          <a:ext cx="12700" cy="72136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6</xdr:row>
      <xdr:rowOff>60960</xdr:rowOff>
    </xdr:to>
    <xdr:pic>
      <xdr:nvPicPr>
        <xdr:cNvPr id="96" name="Picture 43" descr="rId1"/>
        <xdr:cNvPicPr/>
      </xdr:nvPicPr>
      <xdr:blipFill>
        <a:blip r:embed="rId1"/>
        <a:stretch>
          <a:fillRect/>
        </a:stretch>
      </xdr:blipFill>
      <xdr:spPr>
        <a:xfrm>
          <a:off x="1588770"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97" name="Picture 39"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98" name="Picture 40"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99" name="Picture 41"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100" name="Picture 42"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101" name="Picture 43"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102" name="Picture 39"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103" name="Picture 40"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104" name="Picture 41"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105" name="Picture 42"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106" name="Picture 43"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107" name="Picture 39"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108" name="Picture 40"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109" name="Picture 41"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110" name="Picture 42"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111" name="Picture 43"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112" name="Picture 39"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113" name="Picture 40"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114" name="Picture 41"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115" name="Picture 42"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116" name="Picture 43"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117" name="Picture 39"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118" name="Picture 40"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119" name="Picture 41"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120" name="Picture 42"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121" name="Picture 43"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62230</xdr:rowOff>
    </xdr:to>
    <xdr:pic>
      <xdr:nvPicPr>
        <xdr:cNvPr id="122" name="Picture 39" descr="rId1"/>
        <xdr:cNvPicPr/>
      </xdr:nvPicPr>
      <xdr:blipFill>
        <a:blip r:embed="rId1"/>
        <a:stretch>
          <a:fillRect/>
        </a:stretch>
      </xdr:blipFill>
      <xdr:spPr>
        <a:xfrm>
          <a:off x="5761355" y="26797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62230</xdr:rowOff>
    </xdr:to>
    <xdr:pic>
      <xdr:nvPicPr>
        <xdr:cNvPr id="123" name="Picture 40" descr="rId1"/>
        <xdr:cNvPicPr/>
      </xdr:nvPicPr>
      <xdr:blipFill>
        <a:blip r:embed="rId1"/>
        <a:stretch>
          <a:fillRect/>
        </a:stretch>
      </xdr:blipFill>
      <xdr:spPr>
        <a:xfrm>
          <a:off x="5761355" y="26797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62230</xdr:rowOff>
    </xdr:to>
    <xdr:pic>
      <xdr:nvPicPr>
        <xdr:cNvPr id="124" name="Picture 41" descr="rId1"/>
        <xdr:cNvPicPr/>
      </xdr:nvPicPr>
      <xdr:blipFill>
        <a:blip r:embed="rId1"/>
        <a:stretch>
          <a:fillRect/>
        </a:stretch>
      </xdr:blipFill>
      <xdr:spPr>
        <a:xfrm>
          <a:off x="5761355" y="26797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62230</xdr:rowOff>
    </xdr:to>
    <xdr:pic>
      <xdr:nvPicPr>
        <xdr:cNvPr id="125" name="Picture 42" descr="rId1"/>
        <xdr:cNvPicPr/>
      </xdr:nvPicPr>
      <xdr:blipFill>
        <a:blip r:embed="rId1"/>
        <a:stretch>
          <a:fillRect/>
        </a:stretch>
      </xdr:blipFill>
      <xdr:spPr>
        <a:xfrm>
          <a:off x="5761355" y="26797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62230</xdr:rowOff>
    </xdr:to>
    <xdr:pic>
      <xdr:nvPicPr>
        <xdr:cNvPr id="126" name="Picture 43" descr="rId1"/>
        <xdr:cNvPicPr/>
      </xdr:nvPicPr>
      <xdr:blipFill>
        <a:blip r:embed="rId1"/>
        <a:stretch>
          <a:fillRect/>
        </a:stretch>
      </xdr:blipFill>
      <xdr:spPr>
        <a:xfrm>
          <a:off x="5761355" y="26797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127" name="Picture 39"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128" name="Picture 40"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129" name="Picture 41"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130" name="Picture 42"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131" name="Picture 43"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132" name="Picture 39"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133" name="Picture 40"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134" name="Picture 41"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135" name="Picture 42"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136" name="Picture 43"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137" name="Picture 39"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138" name="Picture 40"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139" name="Picture 41"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140" name="Picture 42"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141" name="Picture 43"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142" name="Picture 39"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143" name="Picture 40"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144" name="Picture 41"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145" name="Picture 42"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146" name="Picture 43"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147" name="Picture 39"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148" name="Picture 40"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149" name="Picture 41"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150" name="Picture 42"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151" name="Picture 43"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152" name="Picture 39"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153" name="Picture 40"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154" name="Picture 41"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155" name="Picture 42"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156" name="Picture 43"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157" name="Picture 39"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158" name="Picture 40"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159" name="Picture 41"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160" name="Picture 42"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161" name="Picture 43"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62"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63"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64"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65"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66"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67"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68"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69"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70"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71"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172" name="Picture 39"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173" name="Picture 40"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174" name="Picture 41"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175" name="Picture 42"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176" name="Picture 43"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177" name="Picture 39"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178" name="Picture 40"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179" name="Picture 41"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180" name="Picture 42"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181" name="Picture 43"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182" name="Picture 39"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183" name="Picture 40"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184" name="Picture 41"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185" name="Picture 42"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186" name="Picture 43"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466090</xdr:colOff>
      <xdr:row>14</xdr:row>
      <xdr:rowOff>0</xdr:rowOff>
    </xdr:from>
    <xdr:to>
      <xdr:col>2</xdr:col>
      <xdr:colOff>676275</xdr:colOff>
      <xdr:row>18</xdr:row>
      <xdr:rowOff>147320</xdr:rowOff>
    </xdr:to>
    <xdr:pic>
      <xdr:nvPicPr>
        <xdr:cNvPr id="187" name="Picture 140" descr="3142418731510196992515"/>
        <xdr:cNvPicPr/>
      </xdr:nvPicPr>
      <xdr:blipFill>
        <a:blip r:embed="rId1"/>
        <a:stretch>
          <a:fillRect/>
        </a:stretch>
      </xdr:blipFill>
      <xdr:spPr>
        <a:xfrm>
          <a:off x="1682750" y="5867400"/>
          <a:ext cx="210185" cy="833120"/>
        </a:xfrm>
        <a:prstGeom prst="rect">
          <a:avLst/>
        </a:prstGeom>
        <a:noFill/>
        <a:ln w="9525">
          <a:noFill/>
        </a:ln>
      </xdr:spPr>
    </xdr:pic>
    <xdr:clientData/>
  </xdr:twoCellAnchor>
  <xdr:twoCellAnchor editAs="oneCell">
    <xdr:from>
      <xdr:col>2</xdr:col>
      <xdr:colOff>466090</xdr:colOff>
      <xdr:row>14</xdr:row>
      <xdr:rowOff>0</xdr:rowOff>
    </xdr:from>
    <xdr:to>
      <xdr:col>2</xdr:col>
      <xdr:colOff>676275</xdr:colOff>
      <xdr:row>18</xdr:row>
      <xdr:rowOff>147320</xdr:rowOff>
    </xdr:to>
    <xdr:pic>
      <xdr:nvPicPr>
        <xdr:cNvPr id="188" name="Picture 140" descr="3142418731510196992515"/>
        <xdr:cNvPicPr/>
      </xdr:nvPicPr>
      <xdr:blipFill>
        <a:blip r:embed="rId1"/>
        <a:stretch>
          <a:fillRect/>
        </a:stretch>
      </xdr:blipFill>
      <xdr:spPr>
        <a:xfrm>
          <a:off x="1682750" y="5867400"/>
          <a:ext cx="21018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89"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90"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91"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92"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93"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676275</xdr:colOff>
      <xdr:row>18</xdr:row>
      <xdr:rowOff>147320</xdr:rowOff>
    </xdr:to>
    <xdr:pic>
      <xdr:nvPicPr>
        <xdr:cNvPr id="194" name="Picture 140" descr="3142418731510196992515"/>
        <xdr:cNvPicPr/>
      </xdr:nvPicPr>
      <xdr:blipFill>
        <a:blip r:embed="rId1"/>
        <a:stretch>
          <a:fillRect/>
        </a:stretch>
      </xdr:blipFill>
      <xdr:spPr>
        <a:xfrm>
          <a:off x="1682750" y="5867400"/>
          <a:ext cx="21018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95"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96"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97"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98"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199"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200" name="Picture 39"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201" name="Picture 40"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202" name="Picture 41"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203" name="Picture 42"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204" name="Picture 43"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205" name="Picture 39"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206" name="Picture 40"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207" name="Picture 41"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208" name="Picture 42"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108585</xdr:rowOff>
    </xdr:to>
    <xdr:pic>
      <xdr:nvPicPr>
        <xdr:cNvPr id="209" name="Picture 43" descr="rId1"/>
        <xdr:cNvPicPr/>
      </xdr:nvPicPr>
      <xdr:blipFill>
        <a:blip r:embed="rId1"/>
        <a:stretch>
          <a:fillRect/>
        </a:stretch>
      </xdr:blipFill>
      <xdr:spPr>
        <a:xfrm>
          <a:off x="1588135" y="5867400"/>
          <a:ext cx="8890" cy="622935"/>
        </a:xfrm>
        <a:prstGeom prst="rect">
          <a:avLst/>
        </a:prstGeom>
        <a:noFill/>
        <a:ln w="9525">
          <a:noFill/>
        </a:ln>
      </xdr:spPr>
    </xdr:pic>
    <xdr:clientData/>
  </xdr:twoCellAnchor>
  <xdr:twoCellAnchor editAs="oneCell">
    <xdr:from>
      <xdr:col>2</xdr:col>
      <xdr:colOff>466090</xdr:colOff>
      <xdr:row>14</xdr:row>
      <xdr:rowOff>0</xdr:rowOff>
    </xdr:from>
    <xdr:to>
      <xdr:col>2</xdr:col>
      <xdr:colOff>676275</xdr:colOff>
      <xdr:row>18</xdr:row>
      <xdr:rowOff>147320</xdr:rowOff>
    </xdr:to>
    <xdr:pic>
      <xdr:nvPicPr>
        <xdr:cNvPr id="210" name="Picture 140" descr="3142418731510196992515"/>
        <xdr:cNvPicPr/>
      </xdr:nvPicPr>
      <xdr:blipFill>
        <a:blip r:embed="rId1"/>
        <a:stretch>
          <a:fillRect/>
        </a:stretch>
      </xdr:blipFill>
      <xdr:spPr>
        <a:xfrm>
          <a:off x="1682750" y="5867400"/>
          <a:ext cx="210185" cy="833120"/>
        </a:xfrm>
        <a:prstGeom prst="rect">
          <a:avLst/>
        </a:prstGeom>
        <a:noFill/>
        <a:ln w="9525">
          <a:noFill/>
        </a:ln>
      </xdr:spPr>
    </xdr:pic>
    <xdr:clientData/>
  </xdr:twoCellAnchor>
  <xdr:twoCellAnchor editAs="oneCell">
    <xdr:from>
      <xdr:col>2</xdr:col>
      <xdr:colOff>466090</xdr:colOff>
      <xdr:row>14</xdr:row>
      <xdr:rowOff>0</xdr:rowOff>
    </xdr:from>
    <xdr:to>
      <xdr:col>2</xdr:col>
      <xdr:colOff>676275</xdr:colOff>
      <xdr:row>18</xdr:row>
      <xdr:rowOff>147320</xdr:rowOff>
    </xdr:to>
    <xdr:pic>
      <xdr:nvPicPr>
        <xdr:cNvPr id="211" name="Picture 140" descr="3142418731510196992515"/>
        <xdr:cNvPicPr/>
      </xdr:nvPicPr>
      <xdr:blipFill>
        <a:blip r:embed="rId1"/>
        <a:stretch>
          <a:fillRect/>
        </a:stretch>
      </xdr:blipFill>
      <xdr:spPr>
        <a:xfrm>
          <a:off x="1682750" y="5867400"/>
          <a:ext cx="21018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212"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213"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214"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215"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216"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676275</xdr:colOff>
      <xdr:row>18</xdr:row>
      <xdr:rowOff>147320</xdr:rowOff>
    </xdr:to>
    <xdr:pic>
      <xdr:nvPicPr>
        <xdr:cNvPr id="217" name="Picture 140" descr="3142418731510196992515"/>
        <xdr:cNvPicPr/>
      </xdr:nvPicPr>
      <xdr:blipFill>
        <a:blip r:embed="rId1"/>
        <a:stretch>
          <a:fillRect/>
        </a:stretch>
      </xdr:blipFill>
      <xdr:spPr>
        <a:xfrm>
          <a:off x="1682750" y="5867400"/>
          <a:ext cx="210185" cy="833120"/>
        </a:xfrm>
        <a:prstGeom prst="rect">
          <a:avLst/>
        </a:prstGeom>
        <a:noFill/>
        <a:ln w="9525">
          <a:noFill/>
        </a:ln>
      </xdr:spPr>
    </xdr:pic>
    <xdr:clientData/>
  </xdr:twoCellAnchor>
  <xdr:twoCellAnchor editAs="oneCell">
    <xdr:from>
      <xdr:col>2</xdr:col>
      <xdr:colOff>828040</xdr:colOff>
      <xdr:row>14</xdr:row>
      <xdr:rowOff>0</xdr:rowOff>
    </xdr:from>
    <xdr:to>
      <xdr:col>2</xdr:col>
      <xdr:colOff>968375</xdr:colOff>
      <xdr:row>18</xdr:row>
      <xdr:rowOff>147320</xdr:rowOff>
    </xdr:to>
    <xdr:pic>
      <xdr:nvPicPr>
        <xdr:cNvPr id="218" name="Picture 140" descr="3142418731510196992515"/>
        <xdr:cNvPicPr/>
      </xdr:nvPicPr>
      <xdr:blipFill>
        <a:blip r:embed="rId1"/>
        <a:stretch>
          <a:fillRect/>
        </a:stretch>
      </xdr:blipFill>
      <xdr:spPr>
        <a:xfrm>
          <a:off x="2044700" y="5867400"/>
          <a:ext cx="14033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219"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220"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221"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222"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466090</xdr:colOff>
      <xdr:row>14</xdr:row>
      <xdr:rowOff>0</xdr:rowOff>
    </xdr:from>
    <xdr:to>
      <xdr:col>2</xdr:col>
      <xdr:colOff>476885</xdr:colOff>
      <xdr:row>18</xdr:row>
      <xdr:rowOff>147320</xdr:rowOff>
    </xdr:to>
    <xdr:pic>
      <xdr:nvPicPr>
        <xdr:cNvPr id="223" name="Picture 140" descr="3142418731510196992515"/>
        <xdr:cNvPicPr/>
      </xdr:nvPicPr>
      <xdr:blipFill>
        <a:blip r:embed="rId1"/>
        <a:stretch>
          <a:fillRect/>
        </a:stretch>
      </xdr:blipFill>
      <xdr:spPr>
        <a:xfrm>
          <a:off x="1682750" y="5867400"/>
          <a:ext cx="10795" cy="83312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224" name="Picture 39"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225" name="Picture 40"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226" name="Picture 41"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227" name="Picture 42"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228" name="Picture 43"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229" name="Picture 39"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230" name="Picture 40"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231" name="Picture 41"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232" name="Picture 42"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233" name="Picture 43"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234" name="Picture 39"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235" name="Picture 40"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236" name="Picture 41"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237" name="Picture 42"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2</xdr:col>
      <xdr:colOff>371475</xdr:colOff>
      <xdr:row>14</xdr:row>
      <xdr:rowOff>0</xdr:rowOff>
    </xdr:from>
    <xdr:to>
      <xdr:col>2</xdr:col>
      <xdr:colOff>380365</xdr:colOff>
      <xdr:row>17</xdr:row>
      <xdr:rowOff>158750</xdr:rowOff>
    </xdr:to>
    <xdr:pic>
      <xdr:nvPicPr>
        <xdr:cNvPr id="238" name="Picture 43" descr="rId1"/>
        <xdr:cNvPicPr/>
      </xdr:nvPicPr>
      <xdr:blipFill>
        <a:blip r:embed="rId1"/>
        <a:stretch>
          <a:fillRect/>
        </a:stretch>
      </xdr:blipFill>
      <xdr:spPr>
        <a:xfrm>
          <a:off x="1588135" y="5867400"/>
          <a:ext cx="8890" cy="67310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371" name="Picture 39"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372" name="Picture 40"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373" name="Picture 41"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374" name="Picture 42"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375" name="Picture 43"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376" name="Picture 39"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377" name="Picture 40"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378" name="Picture 41"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379" name="Picture 42"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380" name="Picture 43"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381" name="Picture 39"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382" name="Picture 40"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383" name="Picture 41"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384" name="Picture 42"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385" name="Picture 43"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386" name="Picture 39"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387" name="Picture 40"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388" name="Picture 41"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389" name="Picture 42"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390" name="Picture 43"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391" name="Picture 39"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392" name="Picture 40"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393" name="Picture 41"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394" name="Picture 42"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395" name="Picture 43"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396" name="Picture 39"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397" name="Picture 40"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398" name="Picture 41"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399" name="Picture 42"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400" name="Picture 43"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01" name="Picture 39"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02" name="Picture 40"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03" name="Picture 41"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04" name="Picture 42"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05" name="Picture 43"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06" name="Picture 39"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07" name="Picture 40"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08" name="Picture 41"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09" name="Picture 42"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10" name="Picture 43"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11" name="Picture 39"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12" name="Picture 40"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13" name="Picture 41"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14" name="Picture 42"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15" name="Picture 43"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62230</xdr:rowOff>
    </xdr:to>
    <xdr:pic>
      <xdr:nvPicPr>
        <xdr:cNvPr id="416" name="Picture 39" descr="rId1"/>
        <xdr:cNvPicPr/>
      </xdr:nvPicPr>
      <xdr:blipFill>
        <a:blip r:embed="rId1"/>
        <a:stretch>
          <a:fillRect/>
        </a:stretch>
      </xdr:blipFill>
      <xdr:spPr>
        <a:xfrm>
          <a:off x="5761355" y="26797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62230</xdr:rowOff>
    </xdr:to>
    <xdr:pic>
      <xdr:nvPicPr>
        <xdr:cNvPr id="417" name="Picture 40" descr="rId1"/>
        <xdr:cNvPicPr/>
      </xdr:nvPicPr>
      <xdr:blipFill>
        <a:blip r:embed="rId1"/>
        <a:stretch>
          <a:fillRect/>
        </a:stretch>
      </xdr:blipFill>
      <xdr:spPr>
        <a:xfrm>
          <a:off x="5761355" y="26797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62230</xdr:rowOff>
    </xdr:to>
    <xdr:pic>
      <xdr:nvPicPr>
        <xdr:cNvPr id="418" name="Picture 41" descr="rId1"/>
        <xdr:cNvPicPr/>
      </xdr:nvPicPr>
      <xdr:blipFill>
        <a:blip r:embed="rId1"/>
        <a:stretch>
          <a:fillRect/>
        </a:stretch>
      </xdr:blipFill>
      <xdr:spPr>
        <a:xfrm>
          <a:off x="5761355" y="26797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62230</xdr:rowOff>
    </xdr:to>
    <xdr:pic>
      <xdr:nvPicPr>
        <xdr:cNvPr id="419" name="Picture 42" descr="rId1"/>
        <xdr:cNvPicPr/>
      </xdr:nvPicPr>
      <xdr:blipFill>
        <a:blip r:embed="rId1"/>
        <a:stretch>
          <a:fillRect/>
        </a:stretch>
      </xdr:blipFill>
      <xdr:spPr>
        <a:xfrm>
          <a:off x="5761355" y="26797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62230</xdr:rowOff>
    </xdr:to>
    <xdr:pic>
      <xdr:nvPicPr>
        <xdr:cNvPr id="420" name="Picture 43" descr="rId1"/>
        <xdr:cNvPicPr/>
      </xdr:nvPicPr>
      <xdr:blipFill>
        <a:blip r:embed="rId1"/>
        <a:stretch>
          <a:fillRect/>
        </a:stretch>
      </xdr:blipFill>
      <xdr:spPr>
        <a:xfrm>
          <a:off x="5761355" y="26797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421" name="Picture 39"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422" name="Picture 40"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423" name="Picture 41"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424" name="Picture 42"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425" name="Picture 43"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426" name="Picture 39"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427" name="Picture 40"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428" name="Picture 41"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429" name="Picture 42"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430" name="Picture 43"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431" name="Picture 39"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432" name="Picture 40"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433" name="Picture 41"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434" name="Picture 42"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435" name="Picture 43"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436" name="Picture 39"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437" name="Picture 40"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438" name="Picture 41"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439" name="Picture 42"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440" name="Picture 43"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441" name="Picture 39"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442" name="Picture 40"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443" name="Picture 41"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444" name="Picture 42"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445" name="Picture 43"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446" name="Picture 39"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447" name="Picture 40"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448" name="Picture 41"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449" name="Picture 42"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450" name="Picture 43"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451" name="Picture 39"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452" name="Picture 40"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453" name="Picture 41"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454" name="Picture 42"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455" name="Picture 43"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456" name="Picture 39"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457" name="Picture 40"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458" name="Picture 41"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459" name="Picture 42"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460" name="Picture 43"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61" name="Picture 39"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62" name="Picture 40"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63" name="Picture 41"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64" name="Picture 42"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65" name="Picture 43"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66" name="Picture 39"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67" name="Picture 40"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68" name="Picture 41"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69" name="Picture 42"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470" name="Picture 43"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74295</xdr:rowOff>
    </xdr:to>
    <xdr:pic>
      <xdr:nvPicPr>
        <xdr:cNvPr id="471" name="Picture 39" descr="rId1"/>
        <xdr:cNvPicPr/>
      </xdr:nvPicPr>
      <xdr:blipFill>
        <a:blip r:embed="rId1"/>
        <a:stretch>
          <a:fillRect/>
        </a:stretch>
      </xdr:blipFill>
      <xdr:spPr>
        <a:xfrm>
          <a:off x="5761355" y="4800600"/>
          <a:ext cx="12700" cy="721995"/>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74295</xdr:rowOff>
    </xdr:to>
    <xdr:pic>
      <xdr:nvPicPr>
        <xdr:cNvPr id="472" name="Picture 40" descr="rId1"/>
        <xdr:cNvPicPr/>
      </xdr:nvPicPr>
      <xdr:blipFill>
        <a:blip r:embed="rId1"/>
        <a:stretch>
          <a:fillRect/>
        </a:stretch>
      </xdr:blipFill>
      <xdr:spPr>
        <a:xfrm>
          <a:off x="5761355" y="4800600"/>
          <a:ext cx="12700" cy="721995"/>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74295</xdr:rowOff>
    </xdr:to>
    <xdr:pic>
      <xdr:nvPicPr>
        <xdr:cNvPr id="473" name="Picture 41" descr="rId1"/>
        <xdr:cNvPicPr/>
      </xdr:nvPicPr>
      <xdr:blipFill>
        <a:blip r:embed="rId1"/>
        <a:stretch>
          <a:fillRect/>
        </a:stretch>
      </xdr:blipFill>
      <xdr:spPr>
        <a:xfrm>
          <a:off x="5761355" y="4800600"/>
          <a:ext cx="12700" cy="721995"/>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74295</xdr:rowOff>
    </xdr:to>
    <xdr:pic>
      <xdr:nvPicPr>
        <xdr:cNvPr id="474" name="Picture 42" descr="rId1"/>
        <xdr:cNvPicPr/>
      </xdr:nvPicPr>
      <xdr:blipFill>
        <a:blip r:embed="rId1"/>
        <a:stretch>
          <a:fillRect/>
        </a:stretch>
      </xdr:blipFill>
      <xdr:spPr>
        <a:xfrm>
          <a:off x="5761355" y="4800600"/>
          <a:ext cx="12700" cy="721995"/>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74295</xdr:rowOff>
    </xdr:to>
    <xdr:pic>
      <xdr:nvPicPr>
        <xdr:cNvPr id="475" name="Picture 43" descr="rId1"/>
        <xdr:cNvPicPr/>
      </xdr:nvPicPr>
      <xdr:blipFill>
        <a:blip r:embed="rId1"/>
        <a:stretch>
          <a:fillRect/>
        </a:stretch>
      </xdr:blipFill>
      <xdr:spPr>
        <a:xfrm>
          <a:off x="5761355" y="4800600"/>
          <a:ext cx="12700" cy="7219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87630</xdr:rowOff>
    </xdr:to>
    <xdr:pic>
      <xdr:nvPicPr>
        <xdr:cNvPr id="476" name="Picture 39" descr="rId1"/>
        <xdr:cNvPicPr/>
      </xdr:nvPicPr>
      <xdr:blipFill>
        <a:blip r:embed="rId1"/>
        <a:stretch>
          <a:fillRect/>
        </a:stretch>
      </xdr:blipFill>
      <xdr:spPr>
        <a:xfrm>
          <a:off x="5759450" y="4800600"/>
          <a:ext cx="10795" cy="735330"/>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87630</xdr:rowOff>
    </xdr:to>
    <xdr:pic>
      <xdr:nvPicPr>
        <xdr:cNvPr id="477" name="Picture 40" descr="rId1"/>
        <xdr:cNvPicPr/>
      </xdr:nvPicPr>
      <xdr:blipFill>
        <a:blip r:embed="rId1"/>
        <a:stretch>
          <a:fillRect/>
        </a:stretch>
      </xdr:blipFill>
      <xdr:spPr>
        <a:xfrm>
          <a:off x="5759450" y="4800600"/>
          <a:ext cx="10795" cy="735330"/>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87630</xdr:rowOff>
    </xdr:to>
    <xdr:pic>
      <xdr:nvPicPr>
        <xdr:cNvPr id="478" name="Picture 41" descr="rId1"/>
        <xdr:cNvPicPr/>
      </xdr:nvPicPr>
      <xdr:blipFill>
        <a:blip r:embed="rId1"/>
        <a:stretch>
          <a:fillRect/>
        </a:stretch>
      </xdr:blipFill>
      <xdr:spPr>
        <a:xfrm>
          <a:off x="5759450" y="4800600"/>
          <a:ext cx="10795" cy="735330"/>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87630</xdr:rowOff>
    </xdr:to>
    <xdr:pic>
      <xdr:nvPicPr>
        <xdr:cNvPr id="479" name="Picture 42" descr="rId1"/>
        <xdr:cNvPicPr/>
      </xdr:nvPicPr>
      <xdr:blipFill>
        <a:blip r:embed="rId1"/>
        <a:stretch>
          <a:fillRect/>
        </a:stretch>
      </xdr:blipFill>
      <xdr:spPr>
        <a:xfrm>
          <a:off x="5759450" y="4800600"/>
          <a:ext cx="10795" cy="735330"/>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87630</xdr:rowOff>
    </xdr:to>
    <xdr:pic>
      <xdr:nvPicPr>
        <xdr:cNvPr id="480" name="Picture 43" descr="rId1"/>
        <xdr:cNvPicPr/>
      </xdr:nvPicPr>
      <xdr:blipFill>
        <a:blip r:embed="rId1"/>
        <a:stretch>
          <a:fillRect/>
        </a:stretch>
      </xdr:blipFill>
      <xdr:spPr>
        <a:xfrm>
          <a:off x="5759450" y="4800600"/>
          <a:ext cx="10795" cy="73533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481" name="Picture 39"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482" name="Picture 40"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483" name="Picture 41"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484" name="Picture 42"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485" name="Picture 43"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486" name="Picture 39"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487" name="Picture 40"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488" name="Picture 41"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489" name="Picture 42"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490" name="Picture 43"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491" name="Picture 39"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492" name="Picture 40"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493" name="Picture 41"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494" name="Picture 42"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495" name="Picture 43"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74930</xdr:rowOff>
    </xdr:to>
    <xdr:pic>
      <xdr:nvPicPr>
        <xdr:cNvPr id="496" name="Picture 39" descr="rId1"/>
        <xdr:cNvPicPr/>
      </xdr:nvPicPr>
      <xdr:blipFill>
        <a:blip r:embed="rId1"/>
        <a:stretch>
          <a:fillRect/>
        </a:stretch>
      </xdr:blipFill>
      <xdr:spPr>
        <a:xfrm>
          <a:off x="5761355" y="4800600"/>
          <a:ext cx="12700" cy="72263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74930</xdr:rowOff>
    </xdr:to>
    <xdr:pic>
      <xdr:nvPicPr>
        <xdr:cNvPr id="497" name="Picture 40" descr="rId1"/>
        <xdr:cNvPicPr/>
      </xdr:nvPicPr>
      <xdr:blipFill>
        <a:blip r:embed="rId1"/>
        <a:stretch>
          <a:fillRect/>
        </a:stretch>
      </xdr:blipFill>
      <xdr:spPr>
        <a:xfrm>
          <a:off x="5761355" y="4800600"/>
          <a:ext cx="12700" cy="72263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74930</xdr:rowOff>
    </xdr:to>
    <xdr:pic>
      <xdr:nvPicPr>
        <xdr:cNvPr id="498" name="Picture 41" descr="rId1"/>
        <xdr:cNvPicPr/>
      </xdr:nvPicPr>
      <xdr:blipFill>
        <a:blip r:embed="rId1"/>
        <a:stretch>
          <a:fillRect/>
        </a:stretch>
      </xdr:blipFill>
      <xdr:spPr>
        <a:xfrm>
          <a:off x="5761355" y="4800600"/>
          <a:ext cx="12700" cy="72263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74930</xdr:rowOff>
    </xdr:to>
    <xdr:pic>
      <xdr:nvPicPr>
        <xdr:cNvPr id="499" name="Picture 42" descr="rId1"/>
        <xdr:cNvPicPr/>
      </xdr:nvPicPr>
      <xdr:blipFill>
        <a:blip r:embed="rId1"/>
        <a:stretch>
          <a:fillRect/>
        </a:stretch>
      </xdr:blipFill>
      <xdr:spPr>
        <a:xfrm>
          <a:off x="5761355" y="4800600"/>
          <a:ext cx="12700" cy="72263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74930</xdr:rowOff>
    </xdr:to>
    <xdr:pic>
      <xdr:nvPicPr>
        <xdr:cNvPr id="500" name="Picture 43" descr="rId1"/>
        <xdr:cNvPicPr/>
      </xdr:nvPicPr>
      <xdr:blipFill>
        <a:blip r:embed="rId1"/>
        <a:stretch>
          <a:fillRect/>
        </a:stretch>
      </xdr:blipFill>
      <xdr:spPr>
        <a:xfrm>
          <a:off x="5761355" y="4800600"/>
          <a:ext cx="12700" cy="722630"/>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501" name="Picture 39"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502" name="Picture 40"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503" name="Picture 41"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504" name="Picture 42"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505" name="Picture 43"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506" name="Picture 39"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507" name="Picture 40"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508" name="Picture 41"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509" name="Picture 42"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510" name="Picture 43"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511" name="Picture 39"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512" name="Picture 40"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513" name="Picture 41"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514" name="Picture 42"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515" name="Picture 43"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516" name="Picture 39"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517" name="Picture 40"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518" name="Picture 41"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519" name="Picture 42"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520" name="Picture 43"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521" name="Picture 39"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522" name="Picture 40"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523" name="Picture 41"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524" name="Picture 42"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525" name="Picture 43"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137795</xdr:rowOff>
    </xdr:to>
    <xdr:pic>
      <xdr:nvPicPr>
        <xdr:cNvPr id="526" name="Picture 39" descr="rId1"/>
        <xdr:cNvPicPr/>
      </xdr:nvPicPr>
      <xdr:blipFill>
        <a:blip r:embed="rId1"/>
        <a:stretch>
          <a:fillRect/>
        </a:stretch>
      </xdr:blipFill>
      <xdr:spPr>
        <a:xfrm>
          <a:off x="5761355" y="39243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137795</xdr:rowOff>
    </xdr:to>
    <xdr:pic>
      <xdr:nvPicPr>
        <xdr:cNvPr id="527" name="Picture 40" descr="rId1"/>
        <xdr:cNvPicPr/>
      </xdr:nvPicPr>
      <xdr:blipFill>
        <a:blip r:embed="rId1"/>
        <a:stretch>
          <a:fillRect/>
        </a:stretch>
      </xdr:blipFill>
      <xdr:spPr>
        <a:xfrm>
          <a:off x="5761355" y="39243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137795</xdr:rowOff>
    </xdr:to>
    <xdr:pic>
      <xdr:nvPicPr>
        <xdr:cNvPr id="528" name="Picture 41" descr="rId1"/>
        <xdr:cNvPicPr/>
      </xdr:nvPicPr>
      <xdr:blipFill>
        <a:blip r:embed="rId1"/>
        <a:stretch>
          <a:fillRect/>
        </a:stretch>
      </xdr:blipFill>
      <xdr:spPr>
        <a:xfrm>
          <a:off x="5761355" y="39243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137795</xdr:rowOff>
    </xdr:to>
    <xdr:pic>
      <xdr:nvPicPr>
        <xdr:cNvPr id="529" name="Picture 42" descr="rId1"/>
        <xdr:cNvPicPr/>
      </xdr:nvPicPr>
      <xdr:blipFill>
        <a:blip r:embed="rId1"/>
        <a:stretch>
          <a:fillRect/>
        </a:stretch>
      </xdr:blipFill>
      <xdr:spPr>
        <a:xfrm>
          <a:off x="5761355" y="39243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137795</xdr:rowOff>
    </xdr:to>
    <xdr:pic>
      <xdr:nvPicPr>
        <xdr:cNvPr id="530" name="Picture 43" descr="rId1"/>
        <xdr:cNvPicPr/>
      </xdr:nvPicPr>
      <xdr:blipFill>
        <a:blip r:embed="rId1"/>
        <a:stretch>
          <a:fillRect/>
        </a:stretch>
      </xdr:blipFill>
      <xdr:spPr>
        <a:xfrm>
          <a:off x="5761355" y="39243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10</xdr:row>
      <xdr:rowOff>151130</xdr:rowOff>
    </xdr:to>
    <xdr:pic>
      <xdr:nvPicPr>
        <xdr:cNvPr id="531" name="Picture 39" descr="rId1"/>
        <xdr:cNvPicPr/>
      </xdr:nvPicPr>
      <xdr:blipFill>
        <a:blip r:embed="rId1"/>
        <a:stretch>
          <a:fillRect/>
        </a:stretch>
      </xdr:blipFill>
      <xdr:spPr>
        <a:xfrm>
          <a:off x="5759450" y="39243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10</xdr:row>
      <xdr:rowOff>151130</xdr:rowOff>
    </xdr:to>
    <xdr:pic>
      <xdr:nvPicPr>
        <xdr:cNvPr id="532" name="Picture 40" descr="rId1"/>
        <xdr:cNvPicPr/>
      </xdr:nvPicPr>
      <xdr:blipFill>
        <a:blip r:embed="rId1"/>
        <a:stretch>
          <a:fillRect/>
        </a:stretch>
      </xdr:blipFill>
      <xdr:spPr>
        <a:xfrm>
          <a:off x="5759450" y="39243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10</xdr:row>
      <xdr:rowOff>151130</xdr:rowOff>
    </xdr:to>
    <xdr:pic>
      <xdr:nvPicPr>
        <xdr:cNvPr id="533" name="Picture 41" descr="rId1"/>
        <xdr:cNvPicPr/>
      </xdr:nvPicPr>
      <xdr:blipFill>
        <a:blip r:embed="rId1"/>
        <a:stretch>
          <a:fillRect/>
        </a:stretch>
      </xdr:blipFill>
      <xdr:spPr>
        <a:xfrm>
          <a:off x="5759450" y="39243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10</xdr:row>
      <xdr:rowOff>151130</xdr:rowOff>
    </xdr:to>
    <xdr:pic>
      <xdr:nvPicPr>
        <xdr:cNvPr id="534" name="Picture 42" descr="rId1"/>
        <xdr:cNvPicPr/>
      </xdr:nvPicPr>
      <xdr:blipFill>
        <a:blip r:embed="rId1"/>
        <a:stretch>
          <a:fillRect/>
        </a:stretch>
      </xdr:blipFill>
      <xdr:spPr>
        <a:xfrm>
          <a:off x="5759450" y="39243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10</xdr:row>
      <xdr:rowOff>151130</xdr:rowOff>
    </xdr:to>
    <xdr:pic>
      <xdr:nvPicPr>
        <xdr:cNvPr id="535" name="Picture 43" descr="rId1"/>
        <xdr:cNvPicPr/>
      </xdr:nvPicPr>
      <xdr:blipFill>
        <a:blip r:embed="rId1"/>
        <a:stretch>
          <a:fillRect/>
        </a:stretch>
      </xdr:blipFill>
      <xdr:spPr>
        <a:xfrm>
          <a:off x="5759450" y="39243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10</xdr:row>
      <xdr:rowOff>219710</xdr:rowOff>
    </xdr:to>
    <xdr:pic>
      <xdr:nvPicPr>
        <xdr:cNvPr id="536" name="Picture 39" descr="rId1"/>
        <xdr:cNvPicPr/>
      </xdr:nvPicPr>
      <xdr:blipFill>
        <a:blip r:embed="rId1"/>
        <a:stretch>
          <a:fillRect/>
        </a:stretch>
      </xdr:blipFill>
      <xdr:spPr>
        <a:xfrm>
          <a:off x="5761355" y="39243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10</xdr:row>
      <xdr:rowOff>219710</xdr:rowOff>
    </xdr:to>
    <xdr:pic>
      <xdr:nvPicPr>
        <xdr:cNvPr id="537" name="Picture 40" descr="rId1"/>
        <xdr:cNvPicPr/>
      </xdr:nvPicPr>
      <xdr:blipFill>
        <a:blip r:embed="rId1"/>
        <a:stretch>
          <a:fillRect/>
        </a:stretch>
      </xdr:blipFill>
      <xdr:spPr>
        <a:xfrm>
          <a:off x="5761355" y="39243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10</xdr:row>
      <xdr:rowOff>219710</xdr:rowOff>
    </xdr:to>
    <xdr:pic>
      <xdr:nvPicPr>
        <xdr:cNvPr id="538" name="Picture 41" descr="rId1"/>
        <xdr:cNvPicPr/>
      </xdr:nvPicPr>
      <xdr:blipFill>
        <a:blip r:embed="rId1"/>
        <a:stretch>
          <a:fillRect/>
        </a:stretch>
      </xdr:blipFill>
      <xdr:spPr>
        <a:xfrm>
          <a:off x="5761355" y="39243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10</xdr:row>
      <xdr:rowOff>219710</xdr:rowOff>
    </xdr:to>
    <xdr:pic>
      <xdr:nvPicPr>
        <xdr:cNvPr id="539" name="Picture 42" descr="rId1"/>
        <xdr:cNvPicPr/>
      </xdr:nvPicPr>
      <xdr:blipFill>
        <a:blip r:embed="rId1"/>
        <a:stretch>
          <a:fillRect/>
        </a:stretch>
      </xdr:blipFill>
      <xdr:spPr>
        <a:xfrm>
          <a:off x="5761355" y="39243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10</xdr:row>
      <xdr:rowOff>219710</xdr:rowOff>
    </xdr:to>
    <xdr:pic>
      <xdr:nvPicPr>
        <xdr:cNvPr id="540" name="Picture 43" descr="rId1"/>
        <xdr:cNvPicPr/>
      </xdr:nvPicPr>
      <xdr:blipFill>
        <a:blip r:embed="rId1"/>
        <a:stretch>
          <a:fillRect/>
        </a:stretch>
      </xdr:blipFill>
      <xdr:spPr>
        <a:xfrm>
          <a:off x="5761355" y="39243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10</xdr:row>
      <xdr:rowOff>219710</xdr:rowOff>
    </xdr:to>
    <xdr:pic>
      <xdr:nvPicPr>
        <xdr:cNvPr id="541" name="Picture 39" descr="rId1"/>
        <xdr:cNvPicPr/>
      </xdr:nvPicPr>
      <xdr:blipFill>
        <a:blip r:embed="rId1"/>
        <a:stretch>
          <a:fillRect/>
        </a:stretch>
      </xdr:blipFill>
      <xdr:spPr>
        <a:xfrm>
          <a:off x="5761355" y="39243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10</xdr:row>
      <xdr:rowOff>219710</xdr:rowOff>
    </xdr:to>
    <xdr:pic>
      <xdr:nvPicPr>
        <xdr:cNvPr id="542" name="Picture 40" descr="rId1"/>
        <xdr:cNvPicPr/>
      </xdr:nvPicPr>
      <xdr:blipFill>
        <a:blip r:embed="rId1"/>
        <a:stretch>
          <a:fillRect/>
        </a:stretch>
      </xdr:blipFill>
      <xdr:spPr>
        <a:xfrm>
          <a:off x="5761355" y="39243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10</xdr:row>
      <xdr:rowOff>219710</xdr:rowOff>
    </xdr:to>
    <xdr:pic>
      <xdr:nvPicPr>
        <xdr:cNvPr id="543" name="Picture 41" descr="rId1"/>
        <xdr:cNvPicPr/>
      </xdr:nvPicPr>
      <xdr:blipFill>
        <a:blip r:embed="rId1"/>
        <a:stretch>
          <a:fillRect/>
        </a:stretch>
      </xdr:blipFill>
      <xdr:spPr>
        <a:xfrm>
          <a:off x="5761355" y="39243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10</xdr:row>
      <xdr:rowOff>219710</xdr:rowOff>
    </xdr:to>
    <xdr:pic>
      <xdr:nvPicPr>
        <xdr:cNvPr id="544" name="Picture 42" descr="rId1"/>
        <xdr:cNvPicPr/>
      </xdr:nvPicPr>
      <xdr:blipFill>
        <a:blip r:embed="rId1"/>
        <a:stretch>
          <a:fillRect/>
        </a:stretch>
      </xdr:blipFill>
      <xdr:spPr>
        <a:xfrm>
          <a:off x="5761355" y="39243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10</xdr:row>
      <xdr:rowOff>219710</xdr:rowOff>
    </xdr:to>
    <xdr:pic>
      <xdr:nvPicPr>
        <xdr:cNvPr id="545" name="Picture 43" descr="rId1"/>
        <xdr:cNvPicPr/>
      </xdr:nvPicPr>
      <xdr:blipFill>
        <a:blip r:embed="rId1"/>
        <a:stretch>
          <a:fillRect/>
        </a:stretch>
      </xdr:blipFill>
      <xdr:spPr>
        <a:xfrm>
          <a:off x="5761355" y="39243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10</xdr:row>
      <xdr:rowOff>219710</xdr:rowOff>
    </xdr:to>
    <xdr:pic>
      <xdr:nvPicPr>
        <xdr:cNvPr id="546" name="Picture 39" descr="rId1"/>
        <xdr:cNvPicPr/>
      </xdr:nvPicPr>
      <xdr:blipFill>
        <a:blip r:embed="rId1"/>
        <a:stretch>
          <a:fillRect/>
        </a:stretch>
      </xdr:blipFill>
      <xdr:spPr>
        <a:xfrm>
          <a:off x="5761355" y="39243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10</xdr:row>
      <xdr:rowOff>219710</xdr:rowOff>
    </xdr:to>
    <xdr:pic>
      <xdr:nvPicPr>
        <xdr:cNvPr id="547" name="Picture 40" descr="rId1"/>
        <xdr:cNvPicPr/>
      </xdr:nvPicPr>
      <xdr:blipFill>
        <a:blip r:embed="rId1"/>
        <a:stretch>
          <a:fillRect/>
        </a:stretch>
      </xdr:blipFill>
      <xdr:spPr>
        <a:xfrm>
          <a:off x="5761355" y="39243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10</xdr:row>
      <xdr:rowOff>219710</xdr:rowOff>
    </xdr:to>
    <xdr:pic>
      <xdr:nvPicPr>
        <xdr:cNvPr id="548" name="Picture 41" descr="rId1"/>
        <xdr:cNvPicPr/>
      </xdr:nvPicPr>
      <xdr:blipFill>
        <a:blip r:embed="rId1"/>
        <a:stretch>
          <a:fillRect/>
        </a:stretch>
      </xdr:blipFill>
      <xdr:spPr>
        <a:xfrm>
          <a:off x="5761355" y="39243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10</xdr:row>
      <xdr:rowOff>219710</xdr:rowOff>
    </xdr:to>
    <xdr:pic>
      <xdr:nvPicPr>
        <xdr:cNvPr id="549" name="Picture 42" descr="rId1"/>
        <xdr:cNvPicPr/>
      </xdr:nvPicPr>
      <xdr:blipFill>
        <a:blip r:embed="rId1"/>
        <a:stretch>
          <a:fillRect/>
        </a:stretch>
      </xdr:blipFill>
      <xdr:spPr>
        <a:xfrm>
          <a:off x="5761355" y="39243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10</xdr:row>
      <xdr:rowOff>219710</xdr:rowOff>
    </xdr:to>
    <xdr:pic>
      <xdr:nvPicPr>
        <xdr:cNvPr id="550" name="Picture 43" descr="rId1"/>
        <xdr:cNvPicPr/>
      </xdr:nvPicPr>
      <xdr:blipFill>
        <a:blip r:embed="rId1"/>
        <a:stretch>
          <a:fillRect/>
        </a:stretch>
      </xdr:blipFill>
      <xdr:spPr>
        <a:xfrm>
          <a:off x="5761355" y="39243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138430</xdr:rowOff>
    </xdr:to>
    <xdr:pic>
      <xdr:nvPicPr>
        <xdr:cNvPr id="551" name="Picture 39" descr="rId1"/>
        <xdr:cNvPicPr/>
      </xdr:nvPicPr>
      <xdr:blipFill>
        <a:blip r:embed="rId1"/>
        <a:stretch>
          <a:fillRect/>
        </a:stretch>
      </xdr:blipFill>
      <xdr:spPr>
        <a:xfrm>
          <a:off x="5761355" y="3924300"/>
          <a:ext cx="12700" cy="72263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138430</xdr:rowOff>
    </xdr:to>
    <xdr:pic>
      <xdr:nvPicPr>
        <xdr:cNvPr id="552" name="Picture 40" descr="rId1"/>
        <xdr:cNvPicPr/>
      </xdr:nvPicPr>
      <xdr:blipFill>
        <a:blip r:embed="rId1"/>
        <a:stretch>
          <a:fillRect/>
        </a:stretch>
      </xdr:blipFill>
      <xdr:spPr>
        <a:xfrm>
          <a:off x="5761355" y="3924300"/>
          <a:ext cx="12700" cy="72263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138430</xdr:rowOff>
    </xdr:to>
    <xdr:pic>
      <xdr:nvPicPr>
        <xdr:cNvPr id="553" name="Picture 41" descr="rId1"/>
        <xdr:cNvPicPr/>
      </xdr:nvPicPr>
      <xdr:blipFill>
        <a:blip r:embed="rId1"/>
        <a:stretch>
          <a:fillRect/>
        </a:stretch>
      </xdr:blipFill>
      <xdr:spPr>
        <a:xfrm>
          <a:off x="5761355" y="3924300"/>
          <a:ext cx="12700" cy="72263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138430</xdr:rowOff>
    </xdr:to>
    <xdr:pic>
      <xdr:nvPicPr>
        <xdr:cNvPr id="554" name="Picture 42" descr="rId1"/>
        <xdr:cNvPicPr/>
      </xdr:nvPicPr>
      <xdr:blipFill>
        <a:blip r:embed="rId1"/>
        <a:stretch>
          <a:fillRect/>
        </a:stretch>
      </xdr:blipFill>
      <xdr:spPr>
        <a:xfrm>
          <a:off x="5761355" y="3924300"/>
          <a:ext cx="12700" cy="72263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138430</xdr:rowOff>
    </xdr:to>
    <xdr:pic>
      <xdr:nvPicPr>
        <xdr:cNvPr id="555" name="Picture 43" descr="rId1"/>
        <xdr:cNvPicPr/>
      </xdr:nvPicPr>
      <xdr:blipFill>
        <a:blip r:embed="rId1"/>
        <a:stretch>
          <a:fillRect/>
        </a:stretch>
      </xdr:blipFill>
      <xdr:spPr>
        <a:xfrm>
          <a:off x="5761355" y="3924300"/>
          <a:ext cx="12700" cy="7226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10</xdr:row>
      <xdr:rowOff>150495</xdr:rowOff>
    </xdr:to>
    <xdr:pic>
      <xdr:nvPicPr>
        <xdr:cNvPr id="556" name="Picture 39" descr="rId1"/>
        <xdr:cNvPicPr/>
      </xdr:nvPicPr>
      <xdr:blipFill>
        <a:blip r:embed="rId1"/>
        <a:stretch>
          <a:fillRect/>
        </a:stretch>
      </xdr:blipFill>
      <xdr:spPr>
        <a:xfrm>
          <a:off x="5759450" y="3924300"/>
          <a:ext cx="10795" cy="7346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10</xdr:row>
      <xdr:rowOff>150495</xdr:rowOff>
    </xdr:to>
    <xdr:pic>
      <xdr:nvPicPr>
        <xdr:cNvPr id="557" name="Picture 40" descr="rId1"/>
        <xdr:cNvPicPr/>
      </xdr:nvPicPr>
      <xdr:blipFill>
        <a:blip r:embed="rId1"/>
        <a:stretch>
          <a:fillRect/>
        </a:stretch>
      </xdr:blipFill>
      <xdr:spPr>
        <a:xfrm>
          <a:off x="5759450" y="3924300"/>
          <a:ext cx="10795" cy="7346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10</xdr:row>
      <xdr:rowOff>150495</xdr:rowOff>
    </xdr:to>
    <xdr:pic>
      <xdr:nvPicPr>
        <xdr:cNvPr id="558" name="Picture 41" descr="rId1"/>
        <xdr:cNvPicPr/>
      </xdr:nvPicPr>
      <xdr:blipFill>
        <a:blip r:embed="rId1"/>
        <a:stretch>
          <a:fillRect/>
        </a:stretch>
      </xdr:blipFill>
      <xdr:spPr>
        <a:xfrm>
          <a:off x="5759450" y="3924300"/>
          <a:ext cx="10795" cy="7346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10</xdr:row>
      <xdr:rowOff>150495</xdr:rowOff>
    </xdr:to>
    <xdr:pic>
      <xdr:nvPicPr>
        <xdr:cNvPr id="559" name="Picture 42" descr="rId1"/>
        <xdr:cNvPicPr/>
      </xdr:nvPicPr>
      <xdr:blipFill>
        <a:blip r:embed="rId1"/>
        <a:stretch>
          <a:fillRect/>
        </a:stretch>
      </xdr:blipFill>
      <xdr:spPr>
        <a:xfrm>
          <a:off x="5759450" y="3924300"/>
          <a:ext cx="10795" cy="7346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10</xdr:row>
      <xdr:rowOff>150495</xdr:rowOff>
    </xdr:to>
    <xdr:pic>
      <xdr:nvPicPr>
        <xdr:cNvPr id="560" name="Picture 43" descr="rId1"/>
        <xdr:cNvPicPr/>
      </xdr:nvPicPr>
      <xdr:blipFill>
        <a:blip r:embed="rId1"/>
        <a:stretch>
          <a:fillRect/>
        </a:stretch>
      </xdr:blipFill>
      <xdr:spPr>
        <a:xfrm>
          <a:off x="5759450" y="3924300"/>
          <a:ext cx="10795" cy="7346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137160</xdr:rowOff>
    </xdr:to>
    <xdr:pic>
      <xdr:nvPicPr>
        <xdr:cNvPr id="561" name="Picture 39" descr="rId1"/>
        <xdr:cNvPicPr/>
      </xdr:nvPicPr>
      <xdr:blipFill>
        <a:blip r:embed="rId1"/>
        <a:stretch>
          <a:fillRect/>
        </a:stretch>
      </xdr:blipFill>
      <xdr:spPr>
        <a:xfrm>
          <a:off x="5761355" y="39243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137160</xdr:rowOff>
    </xdr:to>
    <xdr:pic>
      <xdr:nvPicPr>
        <xdr:cNvPr id="562" name="Picture 40" descr="rId1"/>
        <xdr:cNvPicPr/>
      </xdr:nvPicPr>
      <xdr:blipFill>
        <a:blip r:embed="rId1"/>
        <a:stretch>
          <a:fillRect/>
        </a:stretch>
      </xdr:blipFill>
      <xdr:spPr>
        <a:xfrm>
          <a:off x="5761355" y="39243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137160</xdr:rowOff>
    </xdr:to>
    <xdr:pic>
      <xdr:nvPicPr>
        <xdr:cNvPr id="563" name="Picture 41" descr="rId1"/>
        <xdr:cNvPicPr/>
      </xdr:nvPicPr>
      <xdr:blipFill>
        <a:blip r:embed="rId1"/>
        <a:stretch>
          <a:fillRect/>
        </a:stretch>
      </xdr:blipFill>
      <xdr:spPr>
        <a:xfrm>
          <a:off x="5761355" y="39243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137160</xdr:rowOff>
    </xdr:to>
    <xdr:pic>
      <xdr:nvPicPr>
        <xdr:cNvPr id="564" name="Picture 42" descr="rId1"/>
        <xdr:cNvPicPr/>
      </xdr:nvPicPr>
      <xdr:blipFill>
        <a:blip r:embed="rId1"/>
        <a:stretch>
          <a:fillRect/>
        </a:stretch>
      </xdr:blipFill>
      <xdr:spPr>
        <a:xfrm>
          <a:off x="5761355" y="39243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137160</xdr:rowOff>
    </xdr:to>
    <xdr:pic>
      <xdr:nvPicPr>
        <xdr:cNvPr id="565" name="Picture 43" descr="rId1"/>
        <xdr:cNvPicPr/>
      </xdr:nvPicPr>
      <xdr:blipFill>
        <a:blip r:embed="rId1"/>
        <a:stretch>
          <a:fillRect/>
        </a:stretch>
      </xdr:blipFill>
      <xdr:spPr>
        <a:xfrm>
          <a:off x="5761355" y="3924300"/>
          <a:ext cx="12700" cy="72136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10</xdr:row>
      <xdr:rowOff>150495</xdr:rowOff>
    </xdr:to>
    <xdr:pic>
      <xdr:nvPicPr>
        <xdr:cNvPr id="566" name="Picture 39" descr="rId1"/>
        <xdr:cNvPicPr/>
      </xdr:nvPicPr>
      <xdr:blipFill>
        <a:blip r:embed="rId1"/>
        <a:stretch>
          <a:fillRect/>
        </a:stretch>
      </xdr:blipFill>
      <xdr:spPr>
        <a:xfrm>
          <a:off x="5759450" y="3924300"/>
          <a:ext cx="10795" cy="7346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10</xdr:row>
      <xdr:rowOff>150495</xdr:rowOff>
    </xdr:to>
    <xdr:pic>
      <xdr:nvPicPr>
        <xdr:cNvPr id="567" name="Picture 40" descr="rId1"/>
        <xdr:cNvPicPr/>
      </xdr:nvPicPr>
      <xdr:blipFill>
        <a:blip r:embed="rId1"/>
        <a:stretch>
          <a:fillRect/>
        </a:stretch>
      </xdr:blipFill>
      <xdr:spPr>
        <a:xfrm>
          <a:off x="5759450" y="3924300"/>
          <a:ext cx="10795" cy="7346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10</xdr:row>
      <xdr:rowOff>150495</xdr:rowOff>
    </xdr:to>
    <xdr:pic>
      <xdr:nvPicPr>
        <xdr:cNvPr id="568" name="Picture 41" descr="rId1"/>
        <xdr:cNvPicPr/>
      </xdr:nvPicPr>
      <xdr:blipFill>
        <a:blip r:embed="rId1"/>
        <a:stretch>
          <a:fillRect/>
        </a:stretch>
      </xdr:blipFill>
      <xdr:spPr>
        <a:xfrm>
          <a:off x="5759450" y="3924300"/>
          <a:ext cx="10795" cy="7346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10</xdr:row>
      <xdr:rowOff>150495</xdr:rowOff>
    </xdr:to>
    <xdr:pic>
      <xdr:nvPicPr>
        <xdr:cNvPr id="569" name="Picture 42" descr="rId1"/>
        <xdr:cNvPicPr/>
      </xdr:nvPicPr>
      <xdr:blipFill>
        <a:blip r:embed="rId1"/>
        <a:stretch>
          <a:fillRect/>
        </a:stretch>
      </xdr:blipFill>
      <xdr:spPr>
        <a:xfrm>
          <a:off x="5759450" y="3924300"/>
          <a:ext cx="10795" cy="7346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10</xdr:row>
      <xdr:rowOff>150495</xdr:rowOff>
    </xdr:to>
    <xdr:pic>
      <xdr:nvPicPr>
        <xdr:cNvPr id="570" name="Picture 43" descr="rId1"/>
        <xdr:cNvPicPr/>
      </xdr:nvPicPr>
      <xdr:blipFill>
        <a:blip r:embed="rId1"/>
        <a:stretch>
          <a:fillRect/>
        </a:stretch>
      </xdr:blipFill>
      <xdr:spPr>
        <a:xfrm>
          <a:off x="5759450" y="3924300"/>
          <a:ext cx="10795" cy="7346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137160</xdr:rowOff>
    </xdr:to>
    <xdr:pic>
      <xdr:nvPicPr>
        <xdr:cNvPr id="571" name="Picture 39" descr="rId1"/>
        <xdr:cNvPicPr/>
      </xdr:nvPicPr>
      <xdr:blipFill>
        <a:blip r:embed="rId1"/>
        <a:stretch>
          <a:fillRect/>
        </a:stretch>
      </xdr:blipFill>
      <xdr:spPr>
        <a:xfrm>
          <a:off x="5761355" y="39243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137160</xdr:rowOff>
    </xdr:to>
    <xdr:pic>
      <xdr:nvPicPr>
        <xdr:cNvPr id="572" name="Picture 40" descr="rId1"/>
        <xdr:cNvPicPr/>
      </xdr:nvPicPr>
      <xdr:blipFill>
        <a:blip r:embed="rId1"/>
        <a:stretch>
          <a:fillRect/>
        </a:stretch>
      </xdr:blipFill>
      <xdr:spPr>
        <a:xfrm>
          <a:off x="5761355" y="39243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137160</xdr:rowOff>
    </xdr:to>
    <xdr:pic>
      <xdr:nvPicPr>
        <xdr:cNvPr id="573" name="Picture 41" descr="rId1"/>
        <xdr:cNvPicPr/>
      </xdr:nvPicPr>
      <xdr:blipFill>
        <a:blip r:embed="rId1"/>
        <a:stretch>
          <a:fillRect/>
        </a:stretch>
      </xdr:blipFill>
      <xdr:spPr>
        <a:xfrm>
          <a:off x="5761355" y="39243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137160</xdr:rowOff>
    </xdr:to>
    <xdr:pic>
      <xdr:nvPicPr>
        <xdr:cNvPr id="574" name="Picture 42" descr="rId1"/>
        <xdr:cNvPicPr/>
      </xdr:nvPicPr>
      <xdr:blipFill>
        <a:blip r:embed="rId1"/>
        <a:stretch>
          <a:fillRect/>
        </a:stretch>
      </xdr:blipFill>
      <xdr:spPr>
        <a:xfrm>
          <a:off x="5761355" y="39243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137160</xdr:rowOff>
    </xdr:to>
    <xdr:pic>
      <xdr:nvPicPr>
        <xdr:cNvPr id="575" name="Picture 43" descr="rId1"/>
        <xdr:cNvPicPr/>
      </xdr:nvPicPr>
      <xdr:blipFill>
        <a:blip r:embed="rId1"/>
        <a:stretch>
          <a:fillRect/>
        </a:stretch>
      </xdr:blipFill>
      <xdr:spPr>
        <a:xfrm>
          <a:off x="5761355" y="39243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137160</xdr:rowOff>
    </xdr:to>
    <xdr:pic>
      <xdr:nvPicPr>
        <xdr:cNvPr id="576" name="Picture 39" descr="rId1"/>
        <xdr:cNvPicPr/>
      </xdr:nvPicPr>
      <xdr:blipFill>
        <a:blip r:embed="rId1"/>
        <a:stretch>
          <a:fillRect/>
        </a:stretch>
      </xdr:blipFill>
      <xdr:spPr>
        <a:xfrm>
          <a:off x="5761355" y="39243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137160</xdr:rowOff>
    </xdr:to>
    <xdr:pic>
      <xdr:nvPicPr>
        <xdr:cNvPr id="577" name="Picture 40" descr="rId1"/>
        <xdr:cNvPicPr/>
      </xdr:nvPicPr>
      <xdr:blipFill>
        <a:blip r:embed="rId1"/>
        <a:stretch>
          <a:fillRect/>
        </a:stretch>
      </xdr:blipFill>
      <xdr:spPr>
        <a:xfrm>
          <a:off x="5761355" y="39243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137160</xdr:rowOff>
    </xdr:to>
    <xdr:pic>
      <xdr:nvPicPr>
        <xdr:cNvPr id="578" name="Picture 41" descr="rId1"/>
        <xdr:cNvPicPr/>
      </xdr:nvPicPr>
      <xdr:blipFill>
        <a:blip r:embed="rId1"/>
        <a:stretch>
          <a:fillRect/>
        </a:stretch>
      </xdr:blipFill>
      <xdr:spPr>
        <a:xfrm>
          <a:off x="5761355" y="39243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137160</xdr:rowOff>
    </xdr:to>
    <xdr:pic>
      <xdr:nvPicPr>
        <xdr:cNvPr id="579" name="Picture 42" descr="rId1"/>
        <xdr:cNvPicPr/>
      </xdr:nvPicPr>
      <xdr:blipFill>
        <a:blip r:embed="rId1"/>
        <a:stretch>
          <a:fillRect/>
        </a:stretch>
      </xdr:blipFill>
      <xdr:spPr>
        <a:xfrm>
          <a:off x="5761355" y="39243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10</xdr:row>
      <xdr:rowOff>137160</xdr:rowOff>
    </xdr:to>
    <xdr:pic>
      <xdr:nvPicPr>
        <xdr:cNvPr id="580" name="Picture 43" descr="rId1"/>
        <xdr:cNvPicPr/>
      </xdr:nvPicPr>
      <xdr:blipFill>
        <a:blip r:embed="rId1"/>
        <a:stretch>
          <a:fillRect/>
        </a:stretch>
      </xdr:blipFill>
      <xdr:spPr>
        <a:xfrm>
          <a:off x="5761355" y="39243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581" name="Picture 39"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582" name="Picture 40"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583" name="Picture 41"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584" name="Picture 42"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61595</xdr:rowOff>
    </xdr:to>
    <xdr:pic>
      <xdr:nvPicPr>
        <xdr:cNvPr id="585" name="Picture 43" descr="rId1"/>
        <xdr:cNvPicPr/>
      </xdr:nvPicPr>
      <xdr:blipFill>
        <a:blip r:embed="rId1"/>
        <a:stretch>
          <a:fillRect/>
        </a:stretch>
      </xdr:blipFill>
      <xdr:spPr>
        <a:xfrm>
          <a:off x="5761355" y="26797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586" name="Picture 39"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587" name="Picture 40"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588" name="Picture 41"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589" name="Picture 42"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74930</xdr:rowOff>
    </xdr:to>
    <xdr:pic>
      <xdr:nvPicPr>
        <xdr:cNvPr id="590" name="Picture 43" descr="rId1"/>
        <xdr:cNvPicPr/>
      </xdr:nvPicPr>
      <xdr:blipFill>
        <a:blip r:embed="rId1"/>
        <a:stretch>
          <a:fillRect/>
        </a:stretch>
      </xdr:blipFill>
      <xdr:spPr>
        <a:xfrm>
          <a:off x="5759450" y="26797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591" name="Picture 39"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592" name="Picture 40"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593" name="Picture 41"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594" name="Picture 42"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595" name="Picture 43"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596" name="Picture 39"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597" name="Picture 40"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598" name="Picture 41"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599" name="Picture 42"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600" name="Picture 43"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601" name="Picture 39"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602" name="Picture 40"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603" name="Picture 41"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604" name="Picture 42"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6</xdr:row>
      <xdr:rowOff>143510</xdr:rowOff>
    </xdr:to>
    <xdr:pic>
      <xdr:nvPicPr>
        <xdr:cNvPr id="605" name="Picture 43" descr="rId1"/>
        <xdr:cNvPicPr/>
      </xdr:nvPicPr>
      <xdr:blipFill>
        <a:blip r:embed="rId1"/>
        <a:stretch>
          <a:fillRect/>
        </a:stretch>
      </xdr:blipFill>
      <xdr:spPr>
        <a:xfrm>
          <a:off x="5761355" y="26797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62230</xdr:rowOff>
    </xdr:to>
    <xdr:pic>
      <xdr:nvPicPr>
        <xdr:cNvPr id="606" name="Picture 39" descr="rId1"/>
        <xdr:cNvPicPr/>
      </xdr:nvPicPr>
      <xdr:blipFill>
        <a:blip r:embed="rId1"/>
        <a:stretch>
          <a:fillRect/>
        </a:stretch>
      </xdr:blipFill>
      <xdr:spPr>
        <a:xfrm>
          <a:off x="5761355" y="26797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62230</xdr:rowOff>
    </xdr:to>
    <xdr:pic>
      <xdr:nvPicPr>
        <xdr:cNvPr id="607" name="Picture 40" descr="rId1"/>
        <xdr:cNvPicPr/>
      </xdr:nvPicPr>
      <xdr:blipFill>
        <a:blip r:embed="rId1"/>
        <a:stretch>
          <a:fillRect/>
        </a:stretch>
      </xdr:blipFill>
      <xdr:spPr>
        <a:xfrm>
          <a:off x="5761355" y="26797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62230</xdr:rowOff>
    </xdr:to>
    <xdr:pic>
      <xdr:nvPicPr>
        <xdr:cNvPr id="608" name="Picture 41" descr="rId1"/>
        <xdr:cNvPicPr/>
      </xdr:nvPicPr>
      <xdr:blipFill>
        <a:blip r:embed="rId1"/>
        <a:stretch>
          <a:fillRect/>
        </a:stretch>
      </xdr:blipFill>
      <xdr:spPr>
        <a:xfrm>
          <a:off x="5761355" y="26797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62230</xdr:rowOff>
    </xdr:to>
    <xdr:pic>
      <xdr:nvPicPr>
        <xdr:cNvPr id="609" name="Picture 42" descr="rId1"/>
        <xdr:cNvPicPr/>
      </xdr:nvPicPr>
      <xdr:blipFill>
        <a:blip r:embed="rId1"/>
        <a:stretch>
          <a:fillRect/>
        </a:stretch>
      </xdr:blipFill>
      <xdr:spPr>
        <a:xfrm>
          <a:off x="5761355" y="26797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62230</xdr:rowOff>
    </xdr:to>
    <xdr:pic>
      <xdr:nvPicPr>
        <xdr:cNvPr id="610" name="Picture 43" descr="rId1"/>
        <xdr:cNvPicPr/>
      </xdr:nvPicPr>
      <xdr:blipFill>
        <a:blip r:embed="rId1"/>
        <a:stretch>
          <a:fillRect/>
        </a:stretch>
      </xdr:blipFill>
      <xdr:spPr>
        <a:xfrm>
          <a:off x="5761355" y="26797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611" name="Picture 39"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612" name="Picture 40"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613" name="Picture 41"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614" name="Picture 42"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615" name="Picture 43"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616" name="Picture 39"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617" name="Picture 40"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618" name="Picture 41"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619" name="Picture 42"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620" name="Picture 43"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621" name="Picture 39"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622" name="Picture 40"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623" name="Picture 41"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624" name="Picture 42"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6</xdr:row>
      <xdr:rowOff>74295</xdr:rowOff>
    </xdr:to>
    <xdr:pic>
      <xdr:nvPicPr>
        <xdr:cNvPr id="625" name="Picture 43" descr="rId1"/>
        <xdr:cNvPicPr/>
      </xdr:nvPicPr>
      <xdr:blipFill>
        <a:blip r:embed="rId1"/>
        <a:stretch>
          <a:fillRect/>
        </a:stretch>
      </xdr:blipFill>
      <xdr:spPr>
        <a:xfrm>
          <a:off x="5759450" y="26797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626" name="Picture 39"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627" name="Picture 40"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628" name="Picture 41"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629" name="Picture 42"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630" name="Picture 43"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631" name="Picture 39"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632" name="Picture 40"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633" name="Picture 41"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634" name="Picture 42"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6</xdr:row>
      <xdr:rowOff>60960</xdr:rowOff>
    </xdr:to>
    <xdr:pic>
      <xdr:nvPicPr>
        <xdr:cNvPr id="635" name="Picture 43" descr="rId1"/>
        <xdr:cNvPicPr/>
      </xdr:nvPicPr>
      <xdr:blipFill>
        <a:blip r:embed="rId1"/>
        <a:stretch>
          <a:fillRect/>
        </a:stretch>
      </xdr:blipFill>
      <xdr:spPr>
        <a:xfrm>
          <a:off x="5761355" y="2679700"/>
          <a:ext cx="12700" cy="72136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120015</xdr:rowOff>
    </xdr:to>
    <xdr:pic>
      <xdr:nvPicPr>
        <xdr:cNvPr id="636" name="Picture 39" descr="rId1"/>
        <xdr:cNvPicPr/>
      </xdr:nvPicPr>
      <xdr:blipFill>
        <a:blip r:embed="rId1"/>
        <a:stretch>
          <a:fillRect/>
        </a:stretch>
      </xdr:blipFill>
      <xdr:spPr>
        <a:xfrm>
          <a:off x="5761355" y="5448300"/>
          <a:ext cx="12700" cy="710565"/>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120015</xdr:rowOff>
    </xdr:to>
    <xdr:pic>
      <xdr:nvPicPr>
        <xdr:cNvPr id="637" name="Picture 40" descr="rId1"/>
        <xdr:cNvPicPr/>
      </xdr:nvPicPr>
      <xdr:blipFill>
        <a:blip r:embed="rId1"/>
        <a:stretch>
          <a:fillRect/>
        </a:stretch>
      </xdr:blipFill>
      <xdr:spPr>
        <a:xfrm>
          <a:off x="5761355" y="5448300"/>
          <a:ext cx="12700" cy="710565"/>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120015</xdr:rowOff>
    </xdr:to>
    <xdr:pic>
      <xdr:nvPicPr>
        <xdr:cNvPr id="638" name="Picture 41" descr="rId1"/>
        <xdr:cNvPicPr/>
      </xdr:nvPicPr>
      <xdr:blipFill>
        <a:blip r:embed="rId1"/>
        <a:stretch>
          <a:fillRect/>
        </a:stretch>
      </xdr:blipFill>
      <xdr:spPr>
        <a:xfrm>
          <a:off x="5761355" y="5448300"/>
          <a:ext cx="12700" cy="710565"/>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120015</xdr:rowOff>
    </xdr:to>
    <xdr:pic>
      <xdr:nvPicPr>
        <xdr:cNvPr id="639" name="Picture 42" descr="rId1"/>
        <xdr:cNvPicPr/>
      </xdr:nvPicPr>
      <xdr:blipFill>
        <a:blip r:embed="rId1"/>
        <a:stretch>
          <a:fillRect/>
        </a:stretch>
      </xdr:blipFill>
      <xdr:spPr>
        <a:xfrm>
          <a:off x="5761355" y="5448300"/>
          <a:ext cx="12700" cy="710565"/>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120015</xdr:rowOff>
    </xdr:to>
    <xdr:pic>
      <xdr:nvPicPr>
        <xdr:cNvPr id="640" name="Picture 43" descr="rId1"/>
        <xdr:cNvPicPr/>
      </xdr:nvPicPr>
      <xdr:blipFill>
        <a:blip r:embed="rId1"/>
        <a:stretch>
          <a:fillRect/>
        </a:stretch>
      </xdr:blipFill>
      <xdr:spPr>
        <a:xfrm>
          <a:off x="5761355" y="5448300"/>
          <a:ext cx="12700" cy="710565"/>
        </a:xfrm>
        <a:prstGeom prst="rect">
          <a:avLst/>
        </a:prstGeom>
        <a:noFill/>
        <a:ln w="9525">
          <a:noFill/>
        </a:ln>
      </xdr:spPr>
    </xdr:pic>
    <xdr:clientData/>
  </xdr:twoCellAnchor>
  <xdr:twoCellAnchor editAs="oneCell">
    <xdr:from>
      <xdr:col>6</xdr:col>
      <xdr:colOff>370205</xdr:colOff>
      <xdr:row>13</xdr:row>
      <xdr:rowOff>0</xdr:rowOff>
    </xdr:from>
    <xdr:to>
      <xdr:col>6</xdr:col>
      <xdr:colOff>381000</xdr:colOff>
      <xdr:row>15</xdr:row>
      <xdr:rowOff>133350</xdr:rowOff>
    </xdr:to>
    <xdr:pic>
      <xdr:nvPicPr>
        <xdr:cNvPr id="641" name="Picture 39" descr="rId1"/>
        <xdr:cNvPicPr/>
      </xdr:nvPicPr>
      <xdr:blipFill>
        <a:blip r:embed="rId1"/>
        <a:stretch>
          <a:fillRect/>
        </a:stretch>
      </xdr:blipFill>
      <xdr:spPr>
        <a:xfrm>
          <a:off x="5759450" y="5448300"/>
          <a:ext cx="10795" cy="723900"/>
        </a:xfrm>
        <a:prstGeom prst="rect">
          <a:avLst/>
        </a:prstGeom>
        <a:noFill/>
        <a:ln w="9525">
          <a:noFill/>
        </a:ln>
      </xdr:spPr>
    </xdr:pic>
    <xdr:clientData/>
  </xdr:twoCellAnchor>
  <xdr:twoCellAnchor editAs="oneCell">
    <xdr:from>
      <xdr:col>6</xdr:col>
      <xdr:colOff>370205</xdr:colOff>
      <xdr:row>13</xdr:row>
      <xdr:rowOff>0</xdr:rowOff>
    </xdr:from>
    <xdr:to>
      <xdr:col>6</xdr:col>
      <xdr:colOff>381000</xdr:colOff>
      <xdr:row>15</xdr:row>
      <xdr:rowOff>133350</xdr:rowOff>
    </xdr:to>
    <xdr:pic>
      <xdr:nvPicPr>
        <xdr:cNvPr id="642" name="Picture 40" descr="rId1"/>
        <xdr:cNvPicPr/>
      </xdr:nvPicPr>
      <xdr:blipFill>
        <a:blip r:embed="rId1"/>
        <a:stretch>
          <a:fillRect/>
        </a:stretch>
      </xdr:blipFill>
      <xdr:spPr>
        <a:xfrm>
          <a:off x="5759450" y="5448300"/>
          <a:ext cx="10795" cy="723900"/>
        </a:xfrm>
        <a:prstGeom prst="rect">
          <a:avLst/>
        </a:prstGeom>
        <a:noFill/>
        <a:ln w="9525">
          <a:noFill/>
        </a:ln>
      </xdr:spPr>
    </xdr:pic>
    <xdr:clientData/>
  </xdr:twoCellAnchor>
  <xdr:twoCellAnchor editAs="oneCell">
    <xdr:from>
      <xdr:col>6</xdr:col>
      <xdr:colOff>370205</xdr:colOff>
      <xdr:row>13</xdr:row>
      <xdr:rowOff>0</xdr:rowOff>
    </xdr:from>
    <xdr:to>
      <xdr:col>6</xdr:col>
      <xdr:colOff>381000</xdr:colOff>
      <xdr:row>15</xdr:row>
      <xdr:rowOff>133350</xdr:rowOff>
    </xdr:to>
    <xdr:pic>
      <xdr:nvPicPr>
        <xdr:cNvPr id="643" name="Picture 41" descr="rId1"/>
        <xdr:cNvPicPr/>
      </xdr:nvPicPr>
      <xdr:blipFill>
        <a:blip r:embed="rId1"/>
        <a:stretch>
          <a:fillRect/>
        </a:stretch>
      </xdr:blipFill>
      <xdr:spPr>
        <a:xfrm>
          <a:off x="5759450" y="5448300"/>
          <a:ext cx="10795" cy="723900"/>
        </a:xfrm>
        <a:prstGeom prst="rect">
          <a:avLst/>
        </a:prstGeom>
        <a:noFill/>
        <a:ln w="9525">
          <a:noFill/>
        </a:ln>
      </xdr:spPr>
    </xdr:pic>
    <xdr:clientData/>
  </xdr:twoCellAnchor>
  <xdr:twoCellAnchor editAs="oneCell">
    <xdr:from>
      <xdr:col>6</xdr:col>
      <xdr:colOff>370205</xdr:colOff>
      <xdr:row>13</xdr:row>
      <xdr:rowOff>0</xdr:rowOff>
    </xdr:from>
    <xdr:to>
      <xdr:col>6</xdr:col>
      <xdr:colOff>381000</xdr:colOff>
      <xdr:row>15</xdr:row>
      <xdr:rowOff>133350</xdr:rowOff>
    </xdr:to>
    <xdr:pic>
      <xdr:nvPicPr>
        <xdr:cNvPr id="644" name="Picture 42" descr="rId1"/>
        <xdr:cNvPicPr/>
      </xdr:nvPicPr>
      <xdr:blipFill>
        <a:blip r:embed="rId1"/>
        <a:stretch>
          <a:fillRect/>
        </a:stretch>
      </xdr:blipFill>
      <xdr:spPr>
        <a:xfrm>
          <a:off x="5759450" y="5448300"/>
          <a:ext cx="10795" cy="723900"/>
        </a:xfrm>
        <a:prstGeom prst="rect">
          <a:avLst/>
        </a:prstGeom>
        <a:noFill/>
        <a:ln w="9525">
          <a:noFill/>
        </a:ln>
      </xdr:spPr>
    </xdr:pic>
    <xdr:clientData/>
  </xdr:twoCellAnchor>
  <xdr:twoCellAnchor editAs="oneCell">
    <xdr:from>
      <xdr:col>6</xdr:col>
      <xdr:colOff>370205</xdr:colOff>
      <xdr:row>13</xdr:row>
      <xdr:rowOff>0</xdr:rowOff>
    </xdr:from>
    <xdr:to>
      <xdr:col>6</xdr:col>
      <xdr:colOff>381000</xdr:colOff>
      <xdr:row>15</xdr:row>
      <xdr:rowOff>133350</xdr:rowOff>
    </xdr:to>
    <xdr:pic>
      <xdr:nvPicPr>
        <xdr:cNvPr id="645" name="Picture 43" descr="rId1"/>
        <xdr:cNvPicPr/>
      </xdr:nvPicPr>
      <xdr:blipFill>
        <a:blip r:embed="rId1"/>
        <a:stretch>
          <a:fillRect/>
        </a:stretch>
      </xdr:blipFill>
      <xdr:spPr>
        <a:xfrm>
          <a:off x="5759450" y="5448300"/>
          <a:ext cx="10795" cy="723900"/>
        </a:xfrm>
        <a:prstGeom prst="rect">
          <a:avLst/>
        </a:prstGeom>
        <a:noFill/>
        <a:ln w="9525">
          <a:noFill/>
        </a:ln>
      </xdr:spPr>
    </xdr:pic>
    <xdr:clientData/>
  </xdr:twoCellAnchor>
  <xdr:twoCellAnchor editAs="oneCell">
    <xdr:from>
      <xdr:col>6</xdr:col>
      <xdr:colOff>372110</xdr:colOff>
      <xdr:row>13</xdr:row>
      <xdr:rowOff>0</xdr:rowOff>
    </xdr:from>
    <xdr:to>
      <xdr:col>6</xdr:col>
      <xdr:colOff>389255</xdr:colOff>
      <xdr:row>16</xdr:row>
      <xdr:rowOff>19050</xdr:rowOff>
    </xdr:to>
    <xdr:pic>
      <xdr:nvPicPr>
        <xdr:cNvPr id="646" name="Picture 39" descr="rId1"/>
        <xdr:cNvPicPr/>
      </xdr:nvPicPr>
      <xdr:blipFill>
        <a:blip r:embed="rId1"/>
        <a:stretch>
          <a:fillRect/>
        </a:stretch>
      </xdr:blipFill>
      <xdr:spPr>
        <a:xfrm>
          <a:off x="5761355" y="5448300"/>
          <a:ext cx="17145" cy="781050"/>
        </a:xfrm>
        <a:prstGeom prst="rect">
          <a:avLst/>
        </a:prstGeom>
        <a:noFill/>
        <a:ln w="9525">
          <a:noFill/>
        </a:ln>
      </xdr:spPr>
    </xdr:pic>
    <xdr:clientData/>
  </xdr:twoCellAnchor>
  <xdr:twoCellAnchor editAs="oneCell">
    <xdr:from>
      <xdr:col>6</xdr:col>
      <xdr:colOff>372110</xdr:colOff>
      <xdr:row>13</xdr:row>
      <xdr:rowOff>0</xdr:rowOff>
    </xdr:from>
    <xdr:to>
      <xdr:col>6</xdr:col>
      <xdr:colOff>389255</xdr:colOff>
      <xdr:row>16</xdr:row>
      <xdr:rowOff>19050</xdr:rowOff>
    </xdr:to>
    <xdr:pic>
      <xdr:nvPicPr>
        <xdr:cNvPr id="647" name="Picture 40" descr="rId1"/>
        <xdr:cNvPicPr/>
      </xdr:nvPicPr>
      <xdr:blipFill>
        <a:blip r:embed="rId1"/>
        <a:stretch>
          <a:fillRect/>
        </a:stretch>
      </xdr:blipFill>
      <xdr:spPr>
        <a:xfrm>
          <a:off x="5761355" y="5448300"/>
          <a:ext cx="17145" cy="781050"/>
        </a:xfrm>
        <a:prstGeom prst="rect">
          <a:avLst/>
        </a:prstGeom>
        <a:noFill/>
        <a:ln w="9525">
          <a:noFill/>
        </a:ln>
      </xdr:spPr>
    </xdr:pic>
    <xdr:clientData/>
  </xdr:twoCellAnchor>
  <xdr:twoCellAnchor editAs="oneCell">
    <xdr:from>
      <xdr:col>6</xdr:col>
      <xdr:colOff>372110</xdr:colOff>
      <xdr:row>13</xdr:row>
      <xdr:rowOff>0</xdr:rowOff>
    </xdr:from>
    <xdr:to>
      <xdr:col>6</xdr:col>
      <xdr:colOff>389255</xdr:colOff>
      <xdr:row>16</xdr:row>
      <xdr:rowOff>19050</xdr:rowOff>
    </xdr:to>
    <xdr:pic>
      <xdr:nvPicPr>
        <xdr:cNvPr id="648" name="Picture 41" descr="rId1"/>
        <xdr:cNvPicPr/>
      </xdr:nvPicPr>
      <xdr:blipFill>
        <a:blip r:embed="rId1"/>
        <a:stretch>
          <a:fillRect/>
        </a:stretch>
      </xdr:blipFill>
      <xdr:spPr>
        <a:xfrm>
          <a:off x="5761355" y="5448300"/>
          <a:ext cx="17145" cy="781050"/>
        </a:xfrm>
        <a:prstGeom prst="rect">
          <a:avLst/>
        </a:prstGeom>
        <a:noFill/>
        <a:ln w="9525">
          <a:noFill/>
        </a:ln>
      </xdr:spPr>
    </xdr:pic>
    <xdr:clientData/>
  </xdr:twoCellAnchor>
  <xdr:twoCellAnchor editAs="oneCell">
    <xdr:from>
      <xdr:col>6</xdr:col>
      <xdr:colOff>372110</xdr:colOff>
      <xdr:row>13</xdr:row>
      <xdr:rowOff>0</xdr:rowOff>
    </xdr:from>
    <xdr:to>
      <xdr:col>6</xdr:col>
      <xdr:colOff>389255</xdr:colOff>
      <xdr:row>16</xdr:row>
      <xdr:rowOff>19050</xdr:rowOff>
    </xdr:to>
    <xdr:pic>
      <xdr:nvPicPr>
        <xdr:cNvPr id="649" name="Picture 42" descr="rId1"/>
        <xdr:cNvPicPr/>
      </xdr:nvPicPr>
      <xdr:blipFill>
        <a:blip r:embed="rId1"/>
        <a:stretch>
          <a:fillRect/>
        </a:stretch>
      </xdr:blipFill>
      <xdr:spPr>
        <a:xfrm>
          <a:off x="5761355" y="5448300"/>
          <a:ext cx="17145" cy="781050"/>
        </a:xfrm>
        <a:prstGeom prst="rect">
          <a:avLst/>
        </a:prstGeom>
        <a:noFill/>
        <a:ln w="9525">
          <a:noFill/>
        </a:ln>
      </xdr:spPr>
    </xdr:pic>
    <xdr:clientData/>
  </xdr:twoCellAnchor>
  <xdr:twoCellAnchor editAs="oneCell">
    <xdr:from>
      <xdr:col>6</xdr:col>
      <xdr:colOff>372110</xdr:colOff>
      <xdr:row>13</xdr:row>
      <xdr:rowOff>0</xdr:rowOff>
    </xdr:from>
    <xdr:to>
      <xdr:col>6</xdr:col>
      <xdr:colOff>389255</xdr:colOff>
      <xdr:row>16</xdr:row>
      <xdr:rowOff>19050</xdr:rowOff>
    </xdr:to>
    <xdr:pic>
      <xdr:nvPicPr>
        <xdr:cNvPr id="650" name="Picture 43" descr="rId1"/>
        <xdr:cNvPicPr/>
      </xdr:nvPicPr>
      <xdr:blipFill>
        <a:blip r:embed="rId1"/>
        <a:stretch>
          <a:fillRect/>
        </a:stretch>
      </xdr:blipFill>
      <xdr:spPr>
        <a:xfrm>
          <a:off x="5761355" y="5448300"/>
          <a:ext cx="17145" cy="781050"/>
        </a:xfrm>
        <a:prstGeom prst="rect">
          <a:avLst/>
        </a:prstGeom>
        <a:noFill/>
        <a:ln w="9525">
          <a:noFill/>
        </a:ln>
      </xdr:spPr>
    </xdr:pic>
    <xdr:clientData/>
  </xdr:twoCellAnchor>
  <xdr:twoCellAnchor editAs="oneCell">
    <xdr:from>
      <xdr:col>6</xdr:col>
      <xdr:colOff>372110</xdr:colOff>
      <xdr:row>13</xdr:row>
      <xdr:rowOff>0</xdr:rowOff>
    </xdr:from>
    <xdr:to>
      <xdr:col>6</xdr:col>
      <xdr:colOff>389255</xdr:colOff>
      <xdr:row>16</xdr:row>
      <xdr:rowOff>19050</xdr:rowOff>
    </xdr:to>
    <xdr:pic>
      <xdr:nvPicPr>
        <xdr:cNvPr id="651" name="Picture 39" descr="rId1"/>
        <xdr:cNvPicPr/>
      </xdr:nvPicPr>
      <xdr:blipFill>
        <a:blip r:embed="rId1"/>
        <a:stretch>
          <a:fillRect/>
        </a:stretch>
      </xdr:blipFill>
      <xdr:spPr>
        <a:xfrm>
          <a:off x="5761355" y="5448300"/>
          <a:ext cx="17145" cy="781050"/>
        </a:xfrm>
        <a:prstGeom prst="rect">
          <a:avLst/>
        </a:prstGeom>
        <a:noFill/>
        <a:ln w="9525">
          <a:noFill/>
        </a:ln>
      </xdr:spPr>
    </xdr:pic>
    <xdr:clientData/>
  </xdr:twoCellAnchor>
  <xdr:twoCellAnchor editAs="oneCell">
    <xdr:from>
      <xdr:col>6</xdr:col>
      <xdr:colOff>372110</xdr:colOff>
      <xdr:row>13</xdr:row>
      <xdr:rowOff>0</xdr:rowOff>
    </xdr:from>
    <xdr:to>
      <xdr:col>6</xdr:col>
      <xdr:colOff>389255</xdr:colOff>
      <xdr:row>16</xdr:row>
      <xdr:rowOff>19050</xdr:rowOff>
    </xdr:to>
    <xdr:pic>
      <xdr:nvPicPr>
        <xdr:cNvPr id="652" name="Picture 40" descr="rId1"/>
        <xdr:cNvPicPr/>
      </xdr:nvPicPr>
      <xdr:blipFill>
        <a:blip r:embed="rId1"/>
        <a:stretch>
          <a:fillRect/>
        </a:stretch>
      </xdr:blipFill>
      <xdr:spPr>
        <a:xfrm>
          <a:off x="5761355" y="5448300"/>
          <a:ext cx="17145" cy="781050"/>
        </a:xfrm>
        <a:prstGeom prst="rect">
          <a:avLst/>
        </a:prstGeom>
        <a:noFill/>
        <a:ln w="9525">
          <a:noFill/>
        </a:ln>
      </xdr:spPr>
    </xdr:pic>
    <xdr:clientData/>
  </xdr:twoCellAnchor>
  <xdr:twoCellAnchor editAs="oneCell">
    <xdr:from>
      <xdr:col>6</xdr:col>
      <xdr:colOff>372110</xdr:colOff>
      <xdr:row>13</xdr:row>
      <xdr:rowOff>0</xdr:rowOff>
    </xdr:from>
    <xdr:to>
      <xdr:col>6</xdr:col>
      <xdr:colOff>389255</xdr:colOff>
      <xdr:row>16</xdr:row>
      <xdr:rowOff>19050</xdr:rowOff>
    </xdr:to>
    <xdr:pic>
      <xdr:nvPicPr>
        <xdr:cNvPr id="653" name="Picture 41" descr="rId1"/>
        <xdr:cNvPicPr/>
      </xdr:nvPicPr>
      <xdr:blipFill>
        <a:blip r:embed="rId1"/>
        <a:stretch>
          <a:fillRect/>
        </a:stretch>
      </xdr:blipFill>
      <xdr:spPr>
        <a:xfrm>
          <a:off x="5761355" y="5448300"/>
          <a:ext cx="17145" cy="781050"/>
        </a:xfrm>
        <a:prstGeom prst="rect">
          <a:avLst/>
        </a:prstGeom>
        <a:noFill/>
        <a:ln w="9525">
          <a:noFill/>
        </a:ln>
      </xdr:spPr>
    </xdr:pic>
    <xdr:clientData/>
  </xdr:twoCellAnchor>
  <xdr:twoCellAnchor editAs="oneCell">
    <xdr:from>
      <xdr:col>6</xdr:col>
      <xdr:colOff>372110</xdr:colOff>
      <xdr:row>13</xdr:row>
      <xdr:rowOff>0</xdr:rowOff>
    </xdr:from>
    <xdr:to>
      <xdr:col>6</xdr:col>
      <xdr:colOff>389255</xdr:colOff>
      <xdr:row>16</xdr:row>
      <xdr:rowOff>19050</xdr:rowOff>
    </xdr:to>
    <xdr:pic>
      <xdr:nvPicPr>
        <xdr:cNvPr id="654" name="Picture 42" descr="rId1"/>
        <xdr:cNvPicPr/>
      </xdr:nvPicPr>
      <xdr:blipFill>
        <a:blip r:embed="rId1"/>
        <a:stretch>
          <a:fillRect/>
        </a:stretch>
      </xdr:blipFill>
      <xdr:spPr>
        <a:xfrm>
          <a:off x="5761355" y="5448300"/>
          <a:ext cx="17145" cy="781050"/>
        </a:xfrm>
        <a:prstGeom prst="rect">
          <a:avLst/>
        </a:prstGeom>
        <a:noFill/>
        <a:ln w="9525">
          <a:noFill/>
        </a:ln>
      </xdr:spPr>
    </xdr:pic>
    <xdr:clientData/>
  </xdr:twoCellAnchor>
  <xdr:twoCellAnchor editAs="oneCell">
    <xdr:from>
      <xdr:col>6</xdr:col>
      <xdr:colOff>372110</xdr:colOff>
      <xdr:row>13</xdr:row>
      <xdr:rowOff>0</xdr:rowOff>
    </xdr:from>
    <xdr:to>
      <xdr:col>6</xdr:col>
      <xdr:colOff>389255</xdr:colOff>
      <xdr:row>16</xdr:row>
      <xdr:rowOff>19050</xdr:rowOff>
    </xdr:to>
    <xdr:pic>
      <xdr:nvPicPr>
        <xdr:cNvPr id="655" name="Picture 43" descr="rId1"/>
        <xdr:cNvPicPr/>
      </xdr:nvPicPr>
      <xdr:blipFill>
        <a:blip r:embed="rId1"/>
        <a:stretch>
          <a:fillRect/>
        </a:stretch>
      </xdr:blipFill>
      <xdr:spPr>
        <a:xfrm>
          <a:off x="5761355" y="5448300"/>
          <a:ext cx="17145" cy="781050"/>
        </a:xfrm>
        <a:prstGeom prst="rect">
          <a:avLst/>
        </a:prstGeom>
        <a:noFill/>
        <a:ln w="9525">
          <a:noFill/>
        </a:ln>
      </xdr:spPr>
    </xdr:pic>
    <xdr:clientData/>
  </xdr:twoCellAnchor>
  <xdr:twoCellAnchor editAs="oneCell">
    <xdr:from>
      <xdr:col>6</xdr:col>
      <xdr:colOff>372110</xdr:colOff>
      <xdr:row>13</xdr:row>
      <xdr:rowOff>0</xdr:rowOff>
    </xdr:from>
    <xdr:to>
      <xdr:col>6</xdr:col>
      <xdr:colOff>389255</xdr:colOff>
      <xdr:row>16</xdr:row>
      <xdr:rowOff>19050</xdr:rowOff>
    </xdr:to>
    <xdr:pic>
      <xdr:nvPicPr>
        <xdr:cNvPr id="656" name="Picture 39" descr="rId1"/>
        <xdr:cNvPicPr/>
      </xdr:nvPicPr>
      <xdr:blipFill>
        <a:blip r:embed="rId1"/>
        <a:stretch>
          <a:fillRect/>
        </a:stretch>
      </xdr:blipFill>
      <xdr:spPr>
        <a:xfrm>
          <a:off x="5761355" y="5448300"/>
          <a:ext cx="17145" cy="781050"/>
        </a:xfrm>
        <a:prstGeom prst="rect">
          <a:avLst/>
        </a:prstGeom>
        <a:noFill/>
        <a:ln w="9525">
          <a:noFill/>
        </a:ln>
      </xdr:spPr>
    </xdr:pic>
    <xdr:clientData/>
  </xdr:twoCellAnchor>
  <xdr:twoCellAnchor editAs="oneCell">
    <xdr:from>
      <xdr:col>6</xdr:col>
      <xdr:colOff>372110</xdr:colOff>
      <xdr:row>13</xdr:row>
      <xdr:rowOff>0</xdr:rowOff>
    </xdr:from>
    <xdr:to>
      <xdr:col>6</xdr:col>
      <xdr:colOff>389255</xdr:colOff>
      <xdr:row>16</xdr:row>
      <xdr:rowOff>19050</xdr:rowOff>
    </xdr:to>
    <xdr:pic>
      <xdr:nvPicPr>
        <xdr:cNvPr id="657" name="Picture 40" descr="rId1"/>
        <xdr:cNvPicPr/>
      </xdr:nvPicPr>
      <xdr:blipFill>
        <a:blip r:embed="rId1"/>
        <a:stretch>
          <a:fillRect/>
        </a:stretch>
      </xdr:blipFill>
      <xdr:spPr>
        <a:xfrm>
          <a:off x="5761355" y="5448300"/>
          <a:ext cx="17145" cy="781050"/>
        </a:xfrm>
        <a:prstGeom prst="rect">
          <a:avLst/>
        </a:prstGeom>
        <a:noFill/>
        <a:ln w="9525">
          <a:noFill/>
        </a:ln>
      </xdr:spPr>
    </xdr:pic>
    <xdr:clientData/>
  </xdr:twoCellAnchor>
  <xdr:twoCellAnchor editAs="oneCell">
    <xdr:from>
      <xdr:col>6</xdr:col>
      <xdr:colOff>372110</xdr:colOff>
      <xdr:row>13</xdr:row>
      <xdr:rowOff>0</xdr:rowOff>
    </xdr:from>
    <xdr:to>
      <xdr:col>6</xdr:col>
      <xdr:colOff>389255</xdr:colOff>
      <xdr:row>16</xdr:row>
      <xdr:rowOff>19050</xdr:rowOff>
    </xdr:to>
    <xdr:pic>
      <xdr:nvPicPr>
        <xdr:cNvPr id="658" name="Picture 41" descr="rId1"/>
        <xdr:cNvPicPr/>
      </xdr:nvPicPr>
      <xdr:blipFill>
        <a:blip r:embed="rId1"/>
        <a:stretch>
          <a:fillRect/>
        </a:stretch>
      </xdr:blipFill>
      <xdr:spPr>
        <a:xfrm>
          <a:off x="5761355" y="5448300"/>
          <a:ext cx="17145" cy="781050"/>
        </a:xfrm>
        <a:prstGeom prst="rect">
          <a:avLst/>
        </a:prstGeom>
        <a:noFill/>
        <a:ln w="9525">
          <a:noFill/>
        </a:ln>
      </xdr:spPr>
    </xdr:pic>
    <xdr:clientData/>
  </xdr:twoCellAnchor>
  <xdr:twoCellAnchor editAs="oneCell">
    <xdr:from>
      <xdr:col>6</xdr:col>
      <xdr:colOff>372110</xdr:colOff>
      <xdr:row>13</xdr:row>
      <xdr:rowOff>0</xdr:rowOff>
    </xdr:from>
    <xdr:to>
      <xdr:col>6</xdr:col>
      <xdr:colOff>389255</xdr:colOff>
      <xdr:row>16</xdr:row>
      <xdr:rowOff>19050</xdr:rowOff>
    </xdr:to>
    <xdr:pic>
      <xdr:nvPicPr>
        <xdr:cNvPr id="659" name="Picture 42" descr="rId1"/>
        <xdr:cNvPicPr/>
      </xdr:nvPicPr>
      <xdr:blipFill>
        <a:blip r:embed="rId1"/>
        <a:stretch>
          <a:fillRect/>
        </a:stretch>
      </xdr:blipFill>
      <xdr:spPr>
        <a:xfrm>
          <a:off x="5761355" y="5448300"/>
          <a:ext cx="17145" cy="781050"/>
        </a:xfrm>
        <a:prstGeom prst="rect">
          <a:avLst/>
        </a:prstGeom>
        <a:noFill/>
        <a:ln w="9525">
          <a:noFill/>
        </a:ln>
      </xdr:spPr>
    </xdr:pic>
    <xdr:clientData/>
  </xdr:twoCellAnchor>
  <xdr:twoCellAnchor editAs="oneCell">
    <xdr:from>
      <xdr:col>6</xdr:col>
      <xdr:colOff>372110</xdr:colOff>
      <xdr:row>13</xdr:row>
      <xdr:rowOff>0</xdr:rowOff>
    </xdr:from>
    <xdr:to>
      <xdr:col>6</xdr:col>
      <xdr:colOff>389255</xdr:colOff>
      <xdr:row>16</xdr:row>
      <xdr:rowOff>19050</xdr:rowOff>
    </xdr:to>
    <xdr:pic>
      <xdr:nvPicPr>
        <xdr:cNvPr id="660" name="Picture 43" descr="rId1"/>
        <xdr:cNvPicPr/>
      </xdr:nvPicPr>
      <xdr:blipFill>
        <a:blip r:embed="rId1"/>
        <a:stretch>
          <a:fillRect/>
        </a:stretch>
      </xdr:blipFill>
      <xdr:spPr>
        <a:xfrm>
          <a:off x="5761355" y="5448300"/>
          <a:ext cx="17145" cy="78105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120650</xdr:rowOff>
    </xdr:to>
    <xdr:pic>
      <xdr:nvPicPr>
        <xdr:cNvPr id="661" name="Picture 39" descr="rId1"/>
        <xdr:cNvPicPr/>
      </xdr:nvPicPr>
      <xdr:blipFill>
        <a:blip r:embed="rId1"/>
        <a:stretch>
          <a:fillRect/>
        </a:stretch>
      </xdr:blipFill>
      <xdr:spPr>
        <a:xfrm>
          <a:off x="5761355" y="5448300"/>
          <a:ext cx="12700" cy="71120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120650</xdr:rowOff>
    </xdr:to>
    <xdr:pic>
      <xdr:nvPicPr>
        <xdr:cNvPr id="662" name="Picture 40" descr="rId1"/>
        <xdr:cNvPicPr/>
      </xdr:nvPicPr>
      <xdr:blipFill>
        <a:blip r:embed="rId1"/>
        <a:stretch>
          <a:fillRect/>
        </a:stretch>
      </xdr:blipFill>
      <xdr:spPr>
        <a:xfrm>
          <a:off x="5761355" y="5448300"/>
          <a:ext cx="12700" cy="71120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120650</xdr:rowOff>
    </xdr:to>
    <xdr:pic>
      <xdr:nvPicPr>
        <xdr:cNvPr id="663" name="Picture 41" descr="rId1"/>
        <xdr:cNvPicPr/>
      </xdr:nvPicPr>
      <xdr:blipFill>
        <a:blip r:embed="rId1"/>
        <a:stretch>
          <a:fillRect/>
        </a:stretch>
      </xdr:blipFill>
      <xdr:spPr>
        <a:xfrm>
          <a:off x="5761355" y="5448300"/>
          <a:ext cx="12700" cy="71120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120650</xdr:rowOff>
    </xdr:to>
    <xdr:pic>
      <xdr:nvPicPr>
        <xdr:cNvPr id="664" name="Picture 42" descr="rId1"/>
        <xdr:cNvPicPr/>
      </xdr:nvPicPr>
      <xdr:blipFill>
        <a:blip r:embed="rId1"/>
        <a:stretch>
          <a:fillRect/>
        </a:stretch>
      </xdr:blipFill>
      <xdr:spPr>
        <a:xfrm>
          <a:off x="5761355" y="5448300"/>
          <a:ext cx="12700" cy="71120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120650</xdr:rowOff>
    </xdr:to>
    <xdr:pic>
      <xdr:nvPicPr>
        <xdr:cNvPr id="665" name="Picture 43" descr="rId1"/>
        <xdr:cNvPicPr/>
      </xdr:nvPicPr>
      <xdr:blipFill>
        <a:blip r:embed="rId1"/>
        <a:stretch>
          <a:fillRect/>
        </a:stretch>
      </xdr:blipFill>
      <xdr:spPr>
        <a:xfrm>
          <a:off x="5761355" y="5448300"/>
          <a:ext cx="12700" cy="711200"/>
        </a:xfrm>
        <a:prstGeom prst="rect">
          <a:avLst/>
        </a:prstGeom>
        <a:noFill/>
        <a:ln w="9525">
          <a:noFill/>
        </a:ln>
      </xdr:spPr>
    </xdr:pic>
    <xdr:clientData/>
  </xdr:twoCellAnchor>
  <xdr:twoCellAnchor editAs="oneCell">
    <xdr:from>
      <xdr:col>6</xdr:col>
      <xdr:colOff>370205</xdr:colOff>
      <xdr:row>13</xdr:row>
      <xdr:rowOff>0</xdr:rowOff>
    </xdr:from>
    <xdr:to>
      <xdr:col>6</xdr:col>
      <xdr:colOff>381000</xdr:colOff>
      <xdr:row>15</xdr:row>
      <xdr:rowOff>132715</xdr:rowOff>
    </xdr:to>
    <xdr:pic>
      <xdr:nvPicPr>
        <xdr:cNvPr id="666" name="Picture 39" descr="rId1"/>
        <xdr:cNvPicPr/>
      </xdr:nvPicPr>
      <xdr:blipFill>
        <a:blip r:embed="rId1"/>
        <a:stretch>
          <a:fillRect/>
        </a:stretch>
      </xdr:blipFill>
      <xdr:spPr>
        <a:xfrm>
          <a:off x="5759450" y="5448300"/>
          <a:ext cx="10795" cy="723265"/>
        </a:xfrm>
        <a:prstGeom prst="rect">
          <a:avLst/>
        </a:prstGeom>
        <a:noFill/>
        <a:ln w="9525">
          <a:noFill/>
        </a:ln>
      </xdr:spPr>
    </xdr:pic>
    <xdr:clientData/>
  </xdr:twoCellAnchor>
  <xdr:twoCellAnchor editAs="oneCell">
    <xdr:from>
      <xdr:col>6</xdr:col>
      <xdr:colOff>370205</xdr:colOff>
      <xdr:row>13</xdr:row>
      <xdr:rowOff>0</xdr:rowOff>
    </xdr:from>
    <xdr:to>
      <xdr:col>6</xdr:col>
      <xdr:colOff>381000</xdr:colOff>
      <xdr:row>15</xdr:row>
      <xdr:rowOff>132715</xdr:rowOff>
    </xdr:to>
    <xdr:pic>
      <xdr:nvPicPr>
        <xdr:cNvPr id="667" name="Picture 40" descr="rId1"/>
        <xdr:cNvPicPr/>
      </xdr:nvPicPr>
      <xdr:blipFill>
        <a:blip r:embed="rId1"/>
        <a:stretch>
          <a:fillRect/>
        </a:stretch>
      </xdr:blipFill>
      <xdr:spPr>
        <a:xfrm>
          <a:off x="5759450" y="5448300"/>
          <a:ext cx="10795" cy="723265"/>
        </a:xfrm>
        <a:prstGeom prst="rect">
          <a:avLst/>
        </a:prstGeom>
        <a:noFill/>
        <a:ln w="9525">
          <a:noFill/>
        </a:ln>
      </xdr:spPr>
    </xdr:pic>
    <xdr:clientData/>
  </xdr:twoCellAnchor>
  <xdr:twoCellAnchor editAs="oneCell">
    <xdr:from>
      <xdr:col>6</xdr:col>
      <xdr:colOff>370205</xdr:colOff>
      <xdr:row>13</xdr:row>
      <xdr:rowOff>0</xdr:rowOff>
    </xdr:from>
    <xdr:to>
      <xdr:col>6</xdr:col>
      <xdr:colOff>381000</xdr:colOff>
      <xdr:row>15</xdr:row>
      <xdr:rowOff>132715</xdr:rowOff>
    </xdr:to>
    <xdr:pic>
      <xdr:nvPicPr>
        <xdr:cNvPr id="668" name="Picture 41" descr="rId1"/>
        <xdr:cNvPicPr/>
      </xdr:nvPicPr>
      <xdr:blipFill>
        <a:blip r:embed="rId1"/>
        <a:stretch>
          <a:fillRect/>
        </a:stretch>
      </xdr:blipFill>
      <xdr:spPr>
        <a:xfrm>
          <a:off x="5759450" y="5448300"/>
          <a:ext cx="10795" cy="723265"/>
        </a:xfrm>
        <a:prstGeom prst="rect">
          <a:avLst/>
        </a:prstGeom>
        <a:noFill/>
        <a:ln w="9525">
          <a:noFill/>
        </a:ln>
      </xdr:spPr>
    </xdr:pic>
    <xdr:clientData/>
  </xdr:twoCellAnchor>
  <xdr:twoCellAnchor editAs="oneCell">
    <xdr:from>
      <xdr:col>6</xdr:col>
      <xdr:colOff>370205</xdr:colOff>
      <xdr:row>13</xdr:row>
      <xdr:rowOff>0</xdr:rowOff>
    </xdr:from>
    <xdr:to>
      <xdr:col>6</xdr:col>
      <xdr:colOff>381000</xdr:colOff>
      <xdr:row>15</xdr:row>
      <xdr:rowOff>132715</xdr:rowOff>
    </xdr:to>
    <xdr:pic>
      <xdr:nvPicPr>
        <xdr:cNvPr id="669" name="Picture 42" descr="rId1"/>
        <xdr:cNvPicPr/>
      </xdr:nvPicPr>
      <xdr:blipFill>
        <a:blip r:embed="rId1"/>
        <a:stretch>
          <a:fillRect/>
        </a:stretch>
      </xdr:blipFill>
      <xdr:spPr>
        <a:xfrm>
          <a:off x="5759450" y="5448300"/>
          <a:ext cx="10795" cy="723265"/>
        </a:xfrm>
        <a:prstGeom prst="rect">
          <a:avLst/>
        </a:prstGeom>
        <a:noFill/>
        <a:ln w="9525">
          <a:noFill/>
        </a:ln>
      </xdr:spPr>
    </xdr:pic>
    <xdr:clientData/>
  </xdr:twoCellAnchor>
  <xdr:twoCellAnchor editAs="oneCell">
    <xdr:from>
      <xdr:col>6</xdr:col>
      <xdr:colOff>370205</xdr:colOff>
      <xdr:row>13</xdr:row>
      <xdr:rowOff>0</xdr:rowOff>
    </xdr:from>
    <xdr:to>
      <xdr:col>6</xdr:col>
      <xdr:colOff>381000</xdr:colOff>
      <xdr:row>15</xdr:row>
      <xdr:rowOff>132715</xdr:rowOff>
    </xdr:to>
    <xdr:pic>
      <xdr:nvPicPr>
        <xdr:cNvPr id="670" name="Picture 43" descr="rId1"/>
        <xdr:cNvPicPr/>
      </xdr:nvPicPr>
      <xdr:blipFill>
        <a:blip r:embed="rId1"/>
        <a:stretch>
          <a:fillRect/>
        </a:stretch>
      </xdr:blipFill>
      <xdr:spPr>
        <a:xfrm>
          <a:off x="5759450" y="5448300"/>
          <a:ext cx="10795" cy="723265"/>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119380</xdr:rowOff>
    </xdr:to>
    <xdr:pic>
      <xdr:nvPicPr>
        <xdr:cNvPr id="671" name="Picture 39" descr="rId1"/>
        <xdr:cNvPicPr/>
      </xdr:nvPicPr>
      <xdr:blipFill>
        <a:blip r:embed="rId1"/>
        <a:stretch>
          <a:fillRect/>
        </a:stretch>
      </xdr:blipFill>
      <xdr:spPr>
        <a:xfrm>
          <a:off x="5761355" y="5448300"/>
          <a:ext cx="12700" cy="70993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119380</xdr:rowOff>
    </xdr:to>
    <xdr:pic>
      <xdr:nvPicPr>
        <xdr:cNvPr id="672" name="Picture 40" descr="rId1"/>
        <xdr:cNvPicPr/>
      </xdr:nvPicPr>
      <xdr:blipFill>
        <a:blip r:embed="rId1"/>
        <a:stretch>
          <a:fillRect/>
        </a:stretch>
      </xdr:blipFill>
      <xdr:spPr>
        <a:xfrm>
          <a:off x="5761355" y="5448300"/>
          <a:ext cx="12700" cy="70993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119380</xdr:rowOff>
    </xdr:to>
    <xdr:pic>
      <xdr:nvPicPr>
        <xdr:cNvPr id="673" name="Picture 41" descr="rId1"/>
        <xdr:cNvPicPr/>
      </xdr:nvPicPr>
      <xdr:blipFill>
        <a:blip r:embed="rId1"/>
        <a:stretch>
          <a:fillRect/>
        </a:stretch>
      </xdr:blipFill>
      <xdr:spPr>
        <a:xfrm>
          <a:off x="5761355" y="5448300"/>
          <a:ext cx="12700" cy="70993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119380</xdr:rowOff>
    </xdr:to>
    <xdr:pic>
      <xdr:nvPicPr>
        <xdr:cNvPr id="674" name="Picture 42" descr="rId1"/>
        <xdr:cNvPicPr/>
      </xdr:nvPicPr>
      <xdr:blipFill>
        <a:blip r:embed="rId1"/>
        <a:stretch>
          <a:fillRect/>
        </a:stretch>
      </xdr:blipFill>
      <xdr:spPr>
        <a:xfrm>
          <a:off x="5761355" y="5448300"/>
          <a:ext cx="12700" cy="70993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119380</xdr:rowOff>
    </xdr:to>
    <xdr:pic>
      <xdr:nvPicPr>
        <xdr:cNvPr id="675" name="Picture 43" descr="rId1"/>
        <xdr:cNvPicPr/>
      </xdr:nvPicPr>
      <xdr:blipFill>
        <a:blip r:embed="rId1"/>
        <a:stretch>
          <a:fillRect/>
        </a:stretch>
      </xdr:blipFill>
      <xdr:spPr>
        <a:xfrm>
          <a:off x="5761355" y="5448300"/>
          <a:ext cx="12700" cy="709930"/>
        </a:xfrm>
        <a:prstGeom prst="rect">
          <a:avLst/>
        </a:prstGeom>
        <a:noFill/>
        <a:ln w="9525">
          <a:noFill/>
        </a:ln>
      </xdr:spPr>
    </xdr:pic>
    <xdr:clientData/>
  </xdr:twoCellAnchor>
  <xdr:twoCellAnchor editAs="oneCell">
    <xdr:from>
      <xdr:col>6</xdr:col>
      <xdr:colOff>370205</xdr:colOff>
      <xdr:row>13</xdr:row>
      <xdr:rowOff>0</xdr:rowOff>
    </xdr:from>
    <xdr:to>
      <xdr:col>6</xdr:col>
      <xdr:colOff>381000</xdr:colOff>
      <xdr:row>15</xdr:row>
      <xdr:rowOff>132715</xdr:rowOff>
    </xdr:to>
    <xdr:pic>
      <xdr:nvPicPr>
        <xdr:cNvPr id="676" name="Picture 39" descr="rId1"/>
        <xdr:cNvPicPr/>
      </xdr:nvPicPr>
      <xdr:blipFill>
        <a:blip r:embed="rId1"/>
        <a:stretch>
          <a:fillRect/>
        </a:stretch>
      </xdr:blipFill>
      <xdr:spPr>
        <a:xfrm>
          <a:off x="5759450" y="5448300"/>
          <a:ext cx="10795" cy="723265"/>
        </a:xfrm>
        <a:prstGeom prst="rect">
          <a:avLst/>
        </a:prstGeom>
        <a:noFill/>
        <a:ln w="9525">
          <a:noFill/>
        </a:ln>
      </xdr:spPr>
    </xdr:pic>
    <xdr:clientData/>
  </xdr:twoCellAnchor>
  <xdr:twoCellAnchor editAs="oneCell">
    <xdr:from>
      <xdr:col>6</xdr:col>
      <xdr:colOff>370205</xdr:colOff>
      <xdr:row>13</xdr:row>
      <xdr:rowOff>0</xdr:rowOff>
    </xdr:from>
    <xdr:to>
      <xdr:col>6</xdr:col>
      <xdr:colOff>381000</xdr:colOff>
      <xdr:row>15</xdr:row>
      <xdr:rowOff>132715</xdr:rowOff>
    </xdr:to>
    <xdr:pic>
      <xdr:nvPicPr>
        <xdr:cNvPr id="677" name="Picture 40" descr="rId1"/>
        <xdr:cNvPicPr/>
      </xdr:nvPicPr>
      <xdr:blipFill>
        <a:blip r:embed="rId1"/>
        <a:stretch>
          <a:fillRect/>
        </a:stretch>
      </xdr:blipFill>
      <xdr:spPr>
        <a:xfrm>
          <a:off x="5759450" y="5448300"/>
          <a:ext cx="10795" cy="723265"/>
        </a:xfrm>
        <a:prstGeom prst="rect">
          <a:avLst/>
        </a:prstGeom>
        <a:noFill/>
        <a:ln w="9525">
          <a:noFill/>
        </a:ln>
      </xdr:spPr>
    </xdr:pic>
    <xdr:clientData/>
  </xdr:twoCellAnchor>
  <xdr:twoCellAnchor editAs="oneCell">
    <xdr:from>
      <xdr:col>6</xdr:col>
      <xdr:colOff>370205</xdr:colOff>
      <xdr:row>13</xdr:row>
      <xdr:rowOff>0</xdr:rowOff>
    </xdr:from>
    <xdr:to>
      <xdr:col>6</xdr:col>
      <xdr:colOff>381000</xdr:colOff>
      <xdr:row>15</xdr:row>
      <xdr:rowOff>132715</xdr:rowOff>
    </xdr:to>
    <xdr:pic>
      <xdr:nvPicPr>
        <xdr:cNvPr id="678" name="Picture 41" descr="rId1"/>
        <xdr:cNvPicPr/>
      </xdr:nvPicPr>
      <xdr:blipFill>
        <a:blip r:embed="rId1"/>
        <a:stretch>
          <a:fillRect/>
        </a:stretch>
      </xdr:blipFill>
      <xdr:spPr>
        <a:xfrm>
          <a:off x="5759450" y="5448300"/>
          <a:ext cx="10795" cy="723265"/>
        </a:xfrm>
        <a:prstGeom prst="rect">
          <a:avLst/>
        </a:prstGeom>
        <a:noFill/>
        <a:ln w="9525">
          <a:noFill/>
        </a:ln>
      </xdr:spPr>
    </xdr:pic>
    <xdr:clientData/>
  </xdr:twoCellAnchor>
  <xdr:twoCellAnchor editAs="oneCell">
    <xdr:from>
      <xdr:col>6</xdr:col>
      <xdr:colOff>370205</xdr:colOff>
      <xdr:row>13</xdr:row>
      <xdr:rowOff>0</xdr:rowOff>
    </xdr:from>
    <xdr:to>
      <xdr:col>6</xdr:col>
      <xdr:colOff>381000</xdr:colOff>
      <xdr:row>15</xdr:row>
      <xdr:rowOff>132715</xdr:rowOff>
    </xdr:to>
    <xdr:pic>
      <xdr:nvPicPr>
        <xdr:cNvPr id="679" name="Picture 42" descr="rId1"/>
        <xdr:cNvPicPr/>
      </xdr:nvPicPr>
      <xdr:blipFill>
        <a:blip r:embed="rId1"/>
        <a:stretch>
          <a:fillRect/>
        </a:stretch>
      </xdr:blipFill>
      <xdr:spPr>
        <a:xfrm>
          <a:off x="5759450" y="5448300"/>
          <a:ext cx="10795" cy="723265"/>
        </a:xfrm>
        <a:prstGeom prst="rect">
          <a:avLst/>
        </a:prstGeom>
        <a:noFill/>
        <a:ln w="9525">
          <a:noFill/>
        </a:ln>
      </xdr:spPr>
    </xdr:pic>
    <xdr:clientData/>
  </xdr:twoCellAnchor>
  <xdr:twoCellAnchor editAs="oneCell">
    <xdr:from>
      <xdr:col>6</xdr:col>
      <xdr:colOff>370205</xdr:colOff>
      <xdr:row>13</xdr:row>
      <xdr:rowOff>0</xdr:rowOff>
    </xdr:from>
    <xdr:to>
      <xdr:col>6</xdr:col>
      <xdr:colOff>381000</xdr:colOff>
      <xdr:row>15</xdr:row>
      <xdr:rowOff>132715</xdr:rowOff>
    </xdr:to>
    <xdr:pic>
      <xdr:nvPicPr>
        <xdr:cNvPr id="680" name="Picture 43" descr="rId1"/>
        <xdr:cNvPicPr/>
      </xdr:nvPicPr>
      <xdr:blipFill>
        <a:blip r:embed="rId1"/>
        <a:stretch>
          <a:fillRect/>
        </a:stretch>
      </xdr:blipFill>
      <xdr:spPr>
        <a:xfrm>
          <a:off x="5759450" y="5448300"/>
          <a:ext cx="10795" cy="723265"/>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119380</xdr:rowOff>
    </xdr:to>
    <xdr:pic>
      <xdr:nvPicPr>
        <xdr:cNvPr id="681" name="Picture 39" descr="rId1"/>
        <xdr:cNvPicPr/>
      </xdr:nvPicPr>
      <xdr:blipFill>
        <a:blip r:embed="rId1"/>
        <a:stretch>
          <a:fillRect/>
        </a:stretch>
      </xdr:blipFill>
      <xdr:spPr>
        <a:xfrm>
          <a:off x="5761355" y="5448300"/>
          <a:ext cx="12700" cy="70993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119380</xdr:rowOff>
    </xdr:to>
    <xdr:pic>
      <xdr:nvPicPr>
        <xdr:cNvPr id="682" name="Picture 40" descr="rId1"/>
        <xdr:cNvPicPr/>
      </xdr:nvPicPr>
      <xdr:blipFill>
        <a:blip r:embed="rId1"/>
        <a:stretch>
          <a:fillRect/>
        </a:stretch>
      </xdr:blipFill>
      <xdr:spPr>
        <a:xfrm>
          <a:off x="5761355" y="5448300"/>
          <a:ext cx="12700" cy="70993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119380</xdr:rowOff>
    </xdr:to>
    <xdr:pic>
      <xdr:nvPicPr>
        <xdr:cNvPr id="683" name="Picture 41" descr="rId1"/>
        <xdr:cNvPicPr/>
      </xdr:nvPicPr>
      <xdr:blipFill>
        <a:blip r:embed="rId1"/>
        <a:stretch>
          <a:fillRect/>
        </a:stretch>
      </xdr:blipFill>
      <xdr:spPr>
        <a:xfrm>
          <a:off x="5761355" y="5448300"/>
          <a:ext cx="12700" cy="70993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119380</xdr:rowOff>
    </xdr:to>
    <xdr:pic>
      <xdr:nvPicPr>
        <xdr:cNvPr id="684" name="Picture 42" descr="rId1"/>
        <xdr:cNvPicPr/>
      </xdr:nvPicPr>
      <xdr:blipFill>
        <a:blip r:embed="rId1"/>
        <a:stretch>
          <a:fillRect/>
        </a:stretch>
      </xdr:blipFill>
      <xdr:spPr>
        <a:xfrm>
          <a:off x="5761355" y="5448300"/>
          <a:ext cx="12700" cy="70993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119380</xdr:rowOff>
    </xdr:to>
    <xdr:pic>
      <xdr:nvPicPr>
        <xdr:cNvPr id="685" name="Picture 43" descr="rId1"/>
        <xdr:cNvPicPr/>
      </xdr:nvPicPr>
      <xdr:blipFill>
        <a:blip r:embed="rId1"/>
        <a:stretch>
          <a:fillRect/>
        </a:stretch>
      </xdr:blipFill>
      <xdr:spPr>
        <a:xfrm>
          <a:off x="5761355" y="5448300"/>
          <a:ext cx="12700" cy="70993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119380</xdr:rowOff>
    </xdr:to>
    <xdr:pic>
      <xdr:nvPicPr>
        <xdr:cNvPr id="686" name="Picture 39" descr="rId1"/>
        <xdr:cNvPicPr/>
      </xdr:nvPicPr>
      <xdr:blipFill>
        <a:blip r:embed="rId1"/>
        <a:stretch>
          <a:fillRect/>
        </a:stretch>
      </xdr:blipFill>
      <xdr:spPr>
        <a:xfrm>
          <a:off x="5761355" y="5448300"/>
          <a:ext cx="12700" cy="70993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119380</xdr:rowOff>
    </xdr:to>
    <xdr:pic>
      <xdr:nvPicPr>
        <xdr:cNvPr id="687" name="Picture 40" descr="rId1"/>
        <xdr:cNvPicPr/>
      </xdr:nvPicPr>
      <xdr:blipFill>
        <a:blip r:embed="rId1"/>
        <a:stretch>
          <a:fillRect/>
        </a:stretch>
      </xdr:blipFill>
      <xdr:spPr>
        <a:xfrm>
          <a:off x="5761355" y="5448300"/>
          <a:ext cx="12700" cy="70993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119380</xdr:rowOff>
    </xdr:to>
    <xdr:pic>
      <xdr:nvPicPr>
        <xdr:cNvPr id="688" name="Picture 41" descr="rId1"/>
        <xdr:cNvPicPr/>
      </xdr:nvPicPr>
      <xdr:blipFill>
        <a:blip r:embed="rId1"/>
        <a:stretch>
          <a:fillRect/>
        </a:stretch>
      </xdr:blipFill>
      <xdr:spPr>
        <a:xfrm>
          <a:off x="5761355" y="5448300"/>
          <a:ext cx="12700" cy="70993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119380</xdr:rowOff>
    </xdr:to>
    <xdr:pic>
      <xdr:nvPicPr>
        <xdr:cNvPr id="689" name="Picture 42" descr="rId1"/>
        <xdr:cNvPicPr/>
      </xdr:nvPicPr>
      <xdr:blipFill>
        <a:blip r:embed="rId1"/>
        <a:stretch>
          <a:fillRect/>
        </a:stretch>
      </xdr:blipFill>
      <xdr:spPr>
        <a:xfrm>
          <a:off x="5761355" y="5448300"/>
          <a:ext cx="12700" cy="709930"/>
        </a:xfrm>
        <a:prstGeom prst="rect">
          <a:avLst/>
        </a:prstGeom>
        <a:noFill/>
        <a:ln w="9525">
          <a:noFill/>
        </a:ln>
      </xdr:spPr>
    </xdr:pic>
    <xdr:clientData/>
  </xdr:twoCellAnchor>
  <xdr:twoCellAnchor editAs="oneCell">
    <xdr:from>
      <xdr:col>6</xdr:col>
      <xdr:colOff>372110</xdr:colOff>
      <xdr:row>13</xdr:row>
      <xdr:rowOff>0</xdr:rowOff>
    </xdr:from>
    <xdr:to>
      <xdr:col>6</xdr:col>
      <xdr:colOff>384810</xdr:colOff>
      <xdr:row>15</xdr:row>
      <xdr:rowOff>119380</xdr:rowOff>
    </xdr:to>
    <xdr:pic>
      <xdr:nvPicPr>
        <xdr:cNvPr id="690" name="Picture 43" descr="rId1"/>
        <xdr:cNvPicPr/>
      </xdr:nvPicPr>
      <xdr:blipFill>
        <a:blip r:embed="rId1"/>
        <a:stretch>
          <a:fillRect/>
        </a:stretch>
      </xdr:blipFill>
      <xdr:spPr>
        <a:xfrm>
          <a:off x="5761355" y="5448300"/>
          <a:ext cx="12700" cy="70993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74295</xdr:rowOff>
    </xdr:to>
    <xdr:pic>
      <xdr:nvPicPr>
        <xdr:cNvPr id="691" name="Picture 39" descr="rId1"/>
        <xdr:cNvPicPr/>
      </xdr:nvPicPr>
      <xdr:blipFill>
        <a:blip r:embed="rId1"/>
        <a:stretch>
          <a:fillRect/>
        </a:stretch>
      </xdr:blipFill>
      <xdr:spPr>
        <a:xfrm>
          <a:off x="5761355" y="4800600"/>
          <a:ext cx="12700" cy="721995"/>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74295</xdr:rowOff>
    </xdr:to>
    <xdr:pic>
      <xdr:nvPicPr>
        <xdr:cNvPr id="692" name="Picture 40" descr="rId1"/>
        <xdr:cNvPicPr/>
      </xdr:nvPicPr>
      <xdr:blipFill>
        <a:blip r:embed="rId1"/>
        <a:stretch>
          <a:fillRect/>
        </a:stretch>
      </xdr:blipFill>
      <xdr:spPr>
        <a:xfrm>
          <a:off x="5761355" y="4800600"/>
          <a:ext cx="12700" cy="721995"/>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74295</xdr:rowOff>
    </xdr:to>
    <xdr:pic>
      <xdr:nvPicPr>
        <xdr:cNvPr id="693" name="Picture 41" descr="rId1"/>
        <xdr:cNvPicPr/>
      </xdr:nvPicPr>
      <xdr:blipFill>
        <a:blip r:embed="rId1"/>
        <a:stretch>
          <a:fillRect/>
        </a:stretch>
      </xdr:blipFill>
      <xdr:spPr>
        <a:xfrm>
          <a:off x="5761355" y="4800600"/>
          <a:ext cx="12700" cy="721995"/>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74295</xdr:rowOff>
    </xdr:to>
    <xdr:pic>
      <xdr:nvPicPr>
        <xdr:cNvPr id="694" name="Picture 42" descr="rId1"/>
        <xdr:cNvPicPr/>
      </xdr:nvPicPr>
      <xdr:blipFill>
        <a:blip r:embed="rId1"/>
        <a:stretch>
          <a:fillRect/>
        </a:stretch>
      </xdr:blipFill>
      <xdr:spPr>
        <a:xfrm>
          <a:off x="5761355" y="4800600"/>
          <a:ext cx="12700" cy="721995"/>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74295</xdr:rowOff>
    </xdr:to>
    <xdr:pic>
      <xdr:nvPicPr>
        <xdr:cNvPr id="695" name="Picture 43" descr="rId1"/>
        <xdr:cNvPicPr/>
      </xdr:nvPicPr>
      <xdr:blipFill>
        <a:blip r:embed="rId1"/>
        <a:stretch>
          <a:fillRect/>
        </a:stretch>
      </xdr:blipFill>
      <xdr:spPr>
        <a:xfrm>
          <a:off x="5761355" y="4800600"/>
          <a:ext cx="12700" cy="7219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87630</xdr:rowOff>
    </xdr:to>
    <xdr:pic>
      <xdr:nvPicPr>
        <xdr:cNvPr id="696" name="Picture 39" descr="rId1"/>
        <xdr:cNvPicPr/>
      </xdr:nvPicPr>
      <xdr:blipFill>
        <a:blip r:embed="rId1"/>
        <a:stretch>
          <a:fillRect/>
        </a:stretch>
      </xdr:blipFill>
      <xdr:spPr>
        <a:xfrm>
          <a:off x="5759450" y="4800600"/>
          <a:ext cx="10795" cy="735330"/>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87630</xdr:rowOff>
    </xdr:to>
    <xdr:pic>
      <xdr:nvPicPr>
        <xdr:cNvPr id="697" name="Picture 40" descr="rId1"/>
        <xdr:cNvPicPr/>
      </xdr:nvPicPr>
      <xdr:blipFill>
        <a:blip r:embed="rId1"/>
        <a:stretch>
          <a:fillRect/>
        </a:stretch>
      </xdr:blipFill>
      <xdr:spPr>
        <a:xfrm>
          <a:off x="5759450" y="4800600"/>
          <a:ext cx="10795" cy="735330"/>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87630</xdr:rowOff>
    </xdr:to>
    <xdr:pic>
      <xdr:nvPicPr>
        <xdr:cNvPr id="698" name="Picture 41" descr="rId1"/>
        <xdr:cNvPicPr/>
      </xdr:nvPicPr>
      <xdr:blipFill>
        <a:blip r:embed="rId1"/>
        <a:stretch>
          <a:fillRect/>
        </a:stretch>
      </xdr:blipFill>
      <xdr:spPr>
        <a:xfrm>
          <a:off x="5759450" y="4800600"/>
          <a:ext cx="10795" cy="735330"/>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87630</xdr:rowOff>
    </xdr:to>
    <xdr:pic>
      <xdr:nvPicPr>
        <xdr:cNvPr id="699" name="Picture 42" descr="rId1"/>
        <xdr:cNvPicPr/>
      </xdr:nvPicPr>
      <xdr:blipFill>
        <a:blip r:embed="rId1"/>
        <a:stretch>
          <a:fillRect/>
        </a:stretch>
      </xdr:blipFill>
      <xdr:spPr>
        <a:xfrm>
          <a:off x="5759450" y="4800600"/>
          <a:ext cx="10795" cy="735330"/>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87630</xdr:rowOff>
    </xdr:to>
    <xdr:pic>
      <xdr:nvPicPr>
        <xdr:cNvPr id="700" name="Picture 43" descr="rId1"/>
        <xdr:cNvPicPr/>
      </xdr:nvPicPr>
      <xdr:blipFill>
        <a:blip r:embed="rId1"/>
        <a:stretch>
          <a:fillRect/>
        </a:stretch>
      </xdr:blipFill>
      <xdr:spPr>
        <a:xfrm>
          <a:off x="5759450" y="4800600"/>
          <a:ext cx="10795" cy="73533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701" name="Picture 39"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702" name="Picture 40"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703" name="Picture 41"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704" name="Picture 42"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705" name="Picture 43"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706" name="Picture 39"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707" name="Picture 40"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708" name="Picture 41"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709" name="Picture 42"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710" name="Picture 43"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711" name="Picture 39"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712" name="Picture 40"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713" name="Picture 41"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714" name="Picture 42"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389255</xdr:colOff>
      <xdr:row>13</xdr:row>
      <xdr:rowOff>156210</xdr:rowOff>
    </xdr:to>
    <xdr:pic>
      <xdr:nvPicPr>
        <xdr:cNvPr id="715" name="Picture 43" descr="rId1"/>
        <xdr:cNvPicPr/>
      </xdr:nvPicPr>
      <xdr:blipFill>
        <a:blip r:embed="rId1"/>
        <a:stretch>
          <a:fillRect/>
        </a:stretch>
      </xdr:blipFill>
      <xdr:spPr>
        <a:xfrm>
          <a:off x="5761355" y="4800600"/>
          <a:ext cx="17145" cy="80391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74930</xdr:rowOff>
    </xdr:to>
    <xdr:pic>
      <xdr:nvPicPr>
        <xdr:cNvPr id="716" name="Picture 39" descr="rId1"/>
        <xdr:cNvPicPr/>
      </xdr:nvPicPr>
      <xdr:blipFill>
        <a:blip r:embed="rId1"/>
        <a:stretch>
          <a:fillRect/>
        </a:stretch>
      </xdr:blipFill>
      <xdr:spPr>
        <a:xfrm>
          <a:off x="5761355" y="4800600"/>
          <a:ext cx="12700" cy="72263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74930</xdr:rowOff>
    </xdr:to>
    <xdr:pic>
      <xdr:nvPicPr>
        <xdr:cNvPr id="717" name="Picture 40" descr="rId1"/>
        <xdr:cNvPicPr/>
      </xdr:nvPicPr>
      <xdr:blipFill>
        <a:blip r:embed="rId1"/>
        <a:stretch>
          <a:fillRect/>
        </a:stretch>
      </xdr:blipFill>
      <xdr:spPr>
        <a:xfrm>
          <a:off x="5761355" y="4800600"/>
          <a:ext cx="12700" cy="72263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74930</xdr:rowOff>
    </xdr:to>
    <xdr:pic>
      <xdr:nvPicPr>
        <xdr:cNvPr id="718" name="Picture 41" descr="rId1"/>
        <xdr:cNvPicPr/>
      </xdr:nvPicPr>
      <xdr:blipFill>
        <a:blip r:embed="rId1"/>
        <a:stretch>
          <a:fillRect/>
        </a:stretch>
      </xdr:blipFill>
      <xdr:spPr>
        <a:xfrm>
          <a:off x="5761355" y="4800600"/>
          <a:ext cx="12700" cy="72263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74930</xdr:rowOff>
    </xdr:to>
    <xdr:pic>
      <xdr:nvPicPr>
        <xdr:cNvPr id="719" name="Picture 42" descr="rId1"/>
        <xdr:cNvPicPr/>
      </xdr:nvPicPr>
      <xdr:blipFill>
        <a:blip r:embed="rId1"/>
        <a:stretch>
          <a:fillRect/>
        </a:stretch>
      </xdr:blipFill>
      <xdr:spPr>
        <a:xfrm>
          <a:off x="5761355" y="4800600"/>
          <a:ext cx="12700" cy="72263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74930</xdr:rowOff>
    </xdr:to>
    <xdr:pic>
      <xdr:nvPicPr>
        <xdr:cNvPr id="720" name="Picture 43" descr="rId1"/>
        <xdr:cNvPicPr/>
      </xdr:nvPicPr>
      <xdr:blipFill>
        <a:blip r:embed="rId1"/>
        <a:stretch>
          <a:fillRect/>
        </a:stretch>
      </xdr:blipFill>
      <xdr:spPr>
        <a:xfrm>
          <a:off x="5761355" y="4800600"/>
          <a:ext cx="12700" cy="722630"/>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721" name="Picture 39"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722" name="Picture 40"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723" name="Picture 41"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724" name="Picture 42"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725" name="Picture 43"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726" name="Picture 39"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727" name="Picture 40"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728" name="Picture 41"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729" name="Picture 42"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730" name="Picture 43"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731" name="Picture 39"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732" name="Picture 40"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733" name="Picture 41"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734" name="Picture 42"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370205</xdr:colOff>
      <xdr:row>11</xdr:row>
      <xdr:rowOff>0</xdr:rowOff>
    </xdr:from>
    <xdr:to>
      <xdr:col>6</xdr:col>
      <xdr:colOff>381000</xdr:colOff>
      <xdr:row>13</xdr:row>
      <xdr:rowOff>86995</xdr:rowOff>
    </xdr:to>
    <xdr:pic>
      <xdr:nvPicPr>
        <xdr:cNvPr id="735" name="Picture 43" descr="rId1"/>
        <xdr:cNvPicPr/>
      </xdr:nvPicPr>
      <xdr:blipFill>
        <a:blip r:embed="rId1"/>
        <a:stretch>
          <a:fillRect/>
        </a:stretch>
      </xdr:blipFill>
      <xdr:spPr>
        <a:xfrm>
          <a:off x="5759450" y="4800600"/>
          <a:ext cx="10795" cy="734695"/>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736" name="Picture 39"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737" name="Picture 40"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738" name="Picture 41"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739" name="Picture 42"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740" name="Picture 43"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741" name="Picture 39"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742" name="Picture 40"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743" name="Picture 41"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744" name="Picture 42"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11</xdr:row>
      <xdr:rowOff>0</xdr:rowOff>
    </xdr:from>
    <xdr:to>
      <xdr:col>6</xdr:col>
      <xdr:colOff>384810</xdr:colOff>
      <xdr:row>13</xdr:row>
      <xdr:rowOff>73660</xdr:rowOff>
    </xdr:to>
    <xdr:pic>
      <xdr:nvPicPr>
        <xdr:cNvPr id="745" name="Picture 43" descr="rId1"/>
        <xdr:cNvPicPr/>
      </xdr:nvPicPr>
      <xdr:blipFill>
        <a:blip r:embed="rId1"/>
        <a:stretch>
          <a:fillRect/>
        </a:stretch>
      </xdr:blipFill>
      <xdr:spPr>
        <a:xfrm>
          <a:off x="5761355" y="48006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366395</xdr:rowOff>
    </xdr:to>
    <xdr:pic>
      <xdr:nvPicPr>
        <xdr:cNvPr id="746" name="Picture 39" descr="rId1"/>
        <xdr:cNvPicPr/>
      </xdr:nvPicPr>
      <xdr:blipFill>
        <a:blip r:embed="rId1"/>
        <a:stretch>
          <a:fillRect/>
        </a:stretch>
      </xdr:blipFill>
      <xdr:spPr>
        <a:xfrm>
          <a:off x="5761355" y="5092700"/>
          <a:ext cx="12700" cy="7219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366395</xdr:rowOff>
    </xdr:to>
    <xdr:pic>
      <xdr:nvPicPr>
        <xdr:cNvPr id="747" name="Picture 40" descr="rId1"/>
        <xdr:cNvPicPr/>
      </xdr:nvPicPr>
      <xdr:blipFill>
        <a:blip r:embed="rId1"/>
        <a:stretch>
          <a:fillRect/>
        </a:stretch>
      </xdr:blipFill>
      <xdr:spPr>
        <a:xfrm>
          <a:off x="5761355" y="5092700"/>
          <a:ext cx="12700" cy="7219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366395</xdr:rowOff>
    </xdr:to>
    <xdr:pic>
      <xdr:nvPicPr>
        <xdr:cNvPr id="748" name="Picture 41" descr="rId1"/>
        <xdr:cNvPicPr/>
      </xdr:nvPicPr>
      <xdr:blipFill>
        <a:blip r:embed="rId1"/>
        <a:stretch>
          <a:fillRect/>
        </a:stretch>
      </xdr:blipFill>
      <xdr:spPr>
        <a:xfrm>
          <a:off x="5761355" y="5092700"/>
          <a:ext cx="12700" cy="7219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366395</xdr:rowOff>
    </xdr:to>
    <xdr:pic>
      <xdr:nvPicPr>
        <xdr:cNvPr id="749" name="Picture 42" descr="rId1"/>
        <xdr:cNvPicPr/>
      </xdr:nvPicPr>
      <xdr:blipFill>
        <a:blip r:embed="rId1"/>
        <a:stretch>
          <a:fillRect/>
        </a:stretch>
      </xdr:blipFill>
      <xdr:spPr>
        <a:xfrm>
          <a:off x="5761355" y="5092700"/>
          <a:ext cx="12700" cy="7219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366395</xdr:rowOff>
    </xdr:to>
    <xdr:pic>
      <xdr:nvPicPr>
        <xdr:cNvPr id="750" name="Picture 43" descr="rId1"/>
        <xdr:cNvPicPr/>
      </xdr:nvPicPr>
      <xdr:blipFill>
        <a:blip r:embed="rId1"/>
        <a:stretch>
          <a:fillRect/>
        </a:stretch>
      </xdr:blipFill>
      <xdr:spPr>
        <a:xfrm>
          <a:off x="5761355" y="5092700"/>
          <a:ext cx="12700" cy="7219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13</xdr:row>
      <xdr:rowOff>379730</xdr:rowOff>
    </xdr:to>
    <xdr:pic>
      <xdr:nvPicPr>
        <xdr:cNvPr id="751" name="Picture 39" descr="rId1"/>
        <xdr:cNvPicPr/>
      </xdr:nvPicPr>
      <xdr:blipFill>
        <a:blip r:embed="rId1"/>
        <a:stretch>
          <a:fillRect/>
        </a:stretch>
      </xdr:blipFill>
      <xdr:spPr>
        <a:xfrm>
          <a:off x="5759450" y="5092700"/>
          <a:ext cx="10795" cy="73533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13</xdr:row>
      <xdr:rowOff>379730</xdr:rowOff>
    </xdr:to>
    <xdr:pic>
      <xdr:nvPicPr>
        <xdr:cNvPr id="752" name="Picture 40" descr="rId1"/>
        <xdr:cNvPicPr/>
      </xdr:nvPicPr>
      <xdr:blipFill>
        <a:blip r:embed="rId1"/>
        <a:stretch>
          <a:fillRect/>
        </a:stretch>
      </xdr:blipFill>
      <xdr:spPr>
        <a:xfrm>
          <a:off x="5759450" y="5092700"/>
          <a:ext cx="10795" cy="73533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13</xdr:row>
      <xdr:rowOff>379730</xdr:rowOff>
    </xdr:to>
    <xdr:pic>
      <xdr:nvPicPr>
        <xdr:cNvPr id="753" name="Picture 41" descr="rId1"/>
        <xdr:cNvPicPr/>
      </xdr:nvPicPr>
      <xdr:blipFill>
        <a:blip r:embed="rId1"/>
        <a:stretch>
          <a:fillRect/>
        </a:stretch>
      </xdr:blipFill>
      <xdr:spPr>
        <a:xfrm>
          <a:off x="5759450" y="5092700"/>
          <a:ext cx="10795" cy="73533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13</xdr:row>
      <xdr:rowOff>379730</xdr:rowOff>
    </xdr:to>
    <xdr:pic>
      <xdr:nvPicPr>
        <xdr:cNvPr id="754" name="Picture 42" descr="rId1"/>
        <xdr:cNvPicPr/>
      </xdr:nvPicPr>
      <xdr:blipFill>
        <a:blip r:embed="rId1"/>
        <a:stretch>
          <a:fillRect/>
        </a:stretch>
      </xdr:blipFill>
      <xdr:spPr>
        <a:xfrm>
          <a:off x="5759450" y="5092700"/>
          <a:ext cx="10795" cy="73533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13</xdr:row>
      <xdr:rowOff>379730</xdr:rowOff>
    </xdr:to>
    <xdr:pic>
      <xdr:nvPicPr>
        <xdr:cNvPr id="755" name="Picture 43" descr="rId1"/>
        <xdr:cNvPicPr/>
      </xdr:nvPicPr>
      <xdr:blipFill>
        <a:blip r:embed="rId1"/>
        <a:stretch>
          <a:fillRect/>
        </a:stretch>
      </xdr:blipFill>
      <xdr:spPr>
        <a:xfrm>
          <a:off x="5759450" y="5092700"/>
          <a:ext cx="10795" cy="73533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14</xdr:row>
      <xdr:rowOff>29210</xdr:rowOff>
    </xdr:to>
    <xdr:pic>
      <xdr:nvPicPr>
        <xdr:cNvPr id="756" name="Picture 39" descr="rId1"/>
        <xdr:cNvPicPr/>
      </xdr:nvPicPr>
      <xdr:blipFill>
        <a:blip r:embed="rId1"/>
        <a:stretch>
          <a:fillRect/>
        </a:stretch>
      </xdr:blipFill>
      <xdr:spPr>
        <a:xfrm>
          <a:off x="5761355" y="50927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14</xdr:row>
      <xdr:rowOff>29210</xdr:rowOff>
    </xdr:to>
    <xdr:pic>
      <xdr:nvPicPr>
        <xdr:cNvPr id="757" name="Picture 40" descr="rId1"/>
        <xdr:cNvPicPr/>
      </xdr:nvPicPr>
      <xdr:blipFill>
        <a:blip r:embed="rId1"/>
        <a:stretch>
          <a:fillRect/>
        </a:stretch>
      </xdr:blipFill>
      <xdr:spPr>
        <a:xfrm>
          <a:off x="5761355" y="50927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14</xdr:row>
      <xdr:rowOff>29210</xdr:rowOff>
    </xdr:to>
    <xdr:pic>
      <xdr:nvPicPr>
        <xdr:cNvPr id="758" name="Picture 41" descr="rId1"/>
        <xdr:cNvPicPr/>
      </xdr:nvPicPr>
      <xdr:blipFill>
        <a:blip r:embed="rId1"/>
        <a:stretch>
          <a:fillRect/>
        </a:stretch>
      </xdr:blipFill>
      <xdr:spPr>
        <a:xfrm>
          <a:off x="5761355" y="50927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14</xdr:row>
      <xdr:rowOff>29210</xdr:rowOff>
    </xdr:to>
    <xdr:pic>
      <xdr:nvPicPr>
        <xdr:cNvPr id="759" name="Picture 42" descr="rId1"/>
        <xdr:cNvPicPr/>
      </xdr:nvPicPr>
      <xdr:blipFill>
        <a:blip r:embed="rId1"/>
        <a:stretch>
          <a:fillRect/>
        </a:stretch>
      </xdr:blipFill>
      <xdr:spPr>
        <a:xfrm>
          <a:off x="5761355" y="50927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14</xdr:row>
      <xdr:rowOff>29210</xdr:rowOff>
    </xdr:to>
    <xdr:pic>
      <xdr:nvPicPr>
        <xdr:cNvPr id="760" name="Picture 43" descr="rId1"/>
        <xdr:cNvPicPr/>
      </xdr:nvPicPr>
      <xdr:blipFill>
        <a:blip r:embed="rId1"/>
        <a:stretch>
          <a:fillRect/>
        </a:stretch>
      </xdr:blipFill>
      <xdr:spPr>
        <a:xfrm>
          <a:off x="5761355" y="50927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14</xdr:row>
      <xdr:rowOff>29210</xdr:rowOff>
    </xdr:to>
    <xdr:pic>
      <xdr:nvPicPr>
        <xdr:cNvPr id="761" name="Picture 39" descr="rId1"/>
        <xdr:cNvPicPr/>
      </xdr:nvPicPr>
      <xdr:blipFill>
        <a:blip r:embed="rId1"/>
        <a:stretch>
          <a:fillRect/>
        </a:stretch>
      </xdr:blipFill>
      <xdr:spPr>
        <a:xfrm>
          <a:off x="5761355" y="50927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14</xdr:row>
      <xdr:rowOff>29210</xdr:rowOff>
    </xdr:to>
    <xdr:pic>
      <xdr:nvPicPr>
        <xdr:cNvPr id="762" name="Picture 40" descr="rId1"/>
        <xdr:cNvPicPr/>
      </xdr:nvPicPr>
      <xdr:blipFill>
        <a:blip r:embed="rId1"/>
        <a:stretch>
          <a:fillRect/>
        </a:stretch>
      </xdr:blipFill>
      <xdr:spPr>
        <a:xfrm>
          <a:off x="5761355" y="50927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14</xdr:row>
      <xdr:rowOff>29210</xdr:rowOff>
    </xdr:to>
    <xdr:pic>
      <xdr:nvPicPr>
        <xdr:cNvPr id="763" name="Picture 41" descr="rId1"/>
        <xdr:cNvPicPr/>
      </xdr:nvPicPr>
      <xdr:blipFill>
        <a:blip r:embed="rId1"/>
        <a:stretch>
          <a:fillRect/>
        </a:stretch>
      </xdr:blipFill>
      <xdr:spPr>
        <a:xfrm>
          <a:off x="5761355" y="50927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14</xdr:row>
      <xdr:rowOff>29210</xdr:rowOff>
    </xdr:to>
    <xdr:pic>
      <xdr:nvPicPr>
        <xdr:cNvPr id="764" name="Picture 42" descr="rId1"/>
        <xdr:cNvPicPr/>
      </xdr:nvPicPr>
      <xdr:blipFill>
        <a:blip r:embed="rId1"/>
        <a:stretch>
          <a:fillRect/>
        </a:stretch>
      </xdr:blipFill>
      <xdr:spPr>
        <a:xfrm>
          <a:off x="5761355" y="50927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14</xdr:row>
      <xdr:rowOff>29210</xdr:rowOff>
    </xdr:to>
    <xdr:pic>
      <xdr:nvPicPr>
        <xdr:cNvPr id="765" name="Picture 43" descr="rId1"/>
        <xdr:cNvPicPr/>
      </xdr:nvPicPr>
      <xdr:blipFill>
        <a:blip r:embed="rId1"/>
        <a:stretch>
          <a:fillRect/>
        </a:stretch>
      </xdr:blipFill>
      <xdr:spPr>
        <a:xfrm>
          <a:off x="5761355" y="50927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14</xdr:row>
      <xdr:rowOff>29210</xdr:rowOff>
    </xdr:to>
    <xdr:pic>
      <xdr:nvPicPr>
        <xdr:cNvPr id="766" name="Picture 39" descr="rId1"/>
        <xdr:cNvPicPr/>
      </xdr:nvPicPr>
      <xdr:blipFill>
        <a:blip r:embed="rId1"/>
        <a:stretch>
          <a:fillRect/>
        </a:stretch>
      </xdr:blipFill>
      <xdr:spPr>
        <a:xfrm>
          <a:off x="5761355" y="50927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14</xdr:row>
      <xdr:rowOff>29210</xdr:rowOff>
    </xdr:to>
    <xdr:pic>
      <xdr:nvPicPr>
        <xdr:cNvPr id="767" name="Picture 40" descr="rId1"/>
        <xdr:cNvPicPr/>
      </xdr:nvPicPr>
      <xdr:blipFill>
        <a:blip r:embed="rId1"/>
        <a:stretch>
          <a:fillRect/>
        </a:stretch>
      </xdr:blipFill>
      <xdr:spPr>
        <a:xfrm>
          <a:off x="5761355" y="50927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14</xdr:row>
      <xdr:rowOff>29210</xdr:rowOff>
    </xdr:to>
    <xdr:pic>
      <xdr:nvPicPr>
        <xdr:cNvPr id="768" name="Picture 41" descr="rId1"/>
        <xdr:cNvPicPr/>
      </xdr:nvPicPr>
      <xdr:blipFill>
        <a:blip r:embed="rId1"/>
        <a:stretch>
          <a:fillRect/>
        </a:stretch>
      </xdr:blipFill>
      <xdr:spPr>
        <a:xfrm>
          <a:off x="5761355" y="50927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14</xdr:row>
      <xdr:rowOff>29210</xdr:rowOff>
    </xdr:to>
    <xdr:pic>
      <xdr:nvPicPr>
        <xdr:cNvPr id="769" name="Picture 42" descr="rId1"/>
        <xdr:cNvPicPr/>
      </xdr:nvPicPr>
      <xdr:blipFill>
        <a:blip r:embed="rId1"/>
        <a:stretch>
          <a:fillRect/>
        </a:stretch>
      </xdr:blipFill>
      <xdr:spPr>
        <a:xfrm>
          <a:off x="5761355" y="50927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14</xdr:row>
      <xdr:rowOff>29210</xdr:rowOff>
    </xdr:to>
    <xdr:pic>
      <xdr:nvPicPr>
        <xdr:cNvPr id="770" name="Picture 43" descr="rId1"/>
        <xdr:cNvPicPr/>
      </xdr:nvPicPr>
      <xdr:blipFill>
        <a:blip r:embed="rId1"/>
        <a:stretch>
          <a:fillRect/>
        </a:stretch>
      </xdr:blipFill>
      <xdr:spPr>
        <a:xfrm>
          <a:off x="5761355" y="50927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367030</xdr:rowOff>
    </xdr:to>
    <xdr:pic>
      <xdr:nvPicPr>
        <xdr:cNvPr id="771" name="Picture 39" descr="rId1"/>
        <xdr:cNvPicPr/>
      </xdr:nvPicPr>
      <xdr:blipFill>
        <a:blip r:embed="rId1"/>
        <a:stretch>
          <a:fillRect/>
        </a:stretch>
      </xdr:blipFill>
      <xdr:spPr>
        <a:xfrm>
          <a:off x="5761355" y="5092700"/>
          <a:ext cx="12700" cy="72263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367030</xdr:rowOff>
    </xdr:to>
    <xdr:pic>
      <xdr:nvPicPr>
        <xdr:cNvPr id="772" name="Picture 40" descr="rId1"/>
        <xdr:cNvPicPr/>
      </xdr:nvPicPr>
      <xdr:blipFill>
        <a:blip r:embed="rId1"/>
        <a:stretch>
          <a:fillRect/>
        </a:stretch>
      </xdr:blipFill>
      <xdr:spPr>
        <a:xfrm>
          <a:off x="5761355" y="5092700"/>
          <a:ext cx="12700" cy="72263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367030</xdr:rowOff>
    </xdr:to>
    <xdr:pic>
      <xdr:nvPicPr>
        <xdr:cNvPr id="773" name="Picture 41" descr="rId1"/>
        <xdr:cNvPicPr/>
      </xdr:nvPicPr>
      <xdr:blipFill>
        <a:blip r:embed="rId1"/>
        <a:stretch>
          <a:fillRect/>
        </a:stretch>
      </xdr:blipFill>
      <xdr:spPr>
        <a:xfrm>
          <a:off x="5761355" y="5092700"/>
          <a:ext cx="12700" cy="72263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367030</xdr:rowOff>
    </xdr:to>
    <xdr:pic>
      <xdr:nvPicPr>
        <xdr:cNvPr id="774" name="Picture 42" descr="rId1"/>
        <xdr:cNvPicPr/>
      </xdr:nvPicPr>
      <xdr:blipFill>
        <a:blip r:embed="rId1"/>
        <a:stretch>
          <a:fillRect/>
        </a:stretch>
      </xdr:blipFill>
      <xdr:spPr>
        <a:xfrm>
          <a:off x="5761355" y="5092700"/>
          <a:ext cx="12700" cy="72263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367030</xdr:rowOff>
    </xdr:to>
    <xdr:pic>
      <xdr:nvPicPr>
        <xdr:cNvPr id="775" name="Picture 43" descr="rId1"/>
        <xdr:cNvPicPr/>
      </xdr:nvPicPr>
      <xdr:blipFill>
        <a:blip r:embed="rId1"/>
        <a:stretch>
          <a:fillRect/>
        </a:stretch>
      </xdr:blipFill>
      <xdr:spPr>
        <a:xfrm>
          <a:off x="5761355" y="5092700"/>
          <a:ext cx="12700" cy="72263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13</xdr:row>
      <xdr:rowOff>379095</xdr:rowOff>
    </xdr:to>
    <xdr:pic>
      <xdr:nvPicPr>
        <xdr:cNvPr id="776" name="Picture 39" descr="rId1"/>
        <xdr:cNvPicPr/>
      </xdr:nvPicPr>
      <xdr:blipFill>
        <a:blip r:embed="rId1"/>
        <a:stretch>
          <a:fillRect/>
        </a:stretch>
      </xdr:blipFill>
      <xdr:spPr>
        <a:xfrm>
          <a:off x="5759450" y="50927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13</xdr:row>
      <xdr:rowOff>379095</xdr:rowOff>
    </xdr:to>
    <xdr:pic>
      <xdr:nvPicPr>
        <xdr:cNvPr id="777" name="Picture 40" descr="rId1"/>
        <xdr:cNvPicPr/>
      </xdr:nvPicPr>
      <xdr:blipFill>
        <a:blip r:embed="rId1"/>
        <a:stretch>
          <a:fillRect/>
        </a:stretch>
      </xdr:blipFill>
      <xdr:spPr>
        <a:xfrm>
          <a:off x="5759450" y="50927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13</xdr:row>
      <xdr:rowOff>379095</xdr:rowOff>
    </xdr:to>
    <xdr:pic>
      <xdr:nvPicPr>
        <xdr:cNvPr id="778" name="Picture 41" descr="rId1"/>
        <xdr:cNvPicPr/>
      </xdr:nvPicPr>
      <xdr:blipFill>
        <a:blip r:embed="rId1"/>
        <a:stretch>
          <a:fillRect/>
        </a:stretch>
      </xdr:blipFill>
      <xdr:spPr>
        <a:xfrm>
          <a:off x="5759450" y="50927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13</xdr:row>
      <xdr:rowOff>379095</xdr:rowOff>
    </xdr:to>
    <xdr:pic>
      <xdr:nvPicPr>
        <xdr:cNvPr id="779" name="Picture 42" descr="rId1"/>
        <xdr:cNvPicPr/>
      </xdr:nvPicPr>
      <xdr:blipFill>
        <a:blip r:embed="rId1"/>
        <a:stretch>
          <a:fillRect/>
        </a:stretch>
      </xdr:blipFill>
      <xdr:spPr>
        <a:xfrm>
          <a:off x="5759450" y="50927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13</xdr:row>
      <xdr:rowOff>379095</xdr:rowOff>
    </xdr:to>
    <xdr:pic>
      <xdr:nvPicPr>
        <xdr:cNvPr id="780" name="Picture 43" descr="rId1"/>
        <xdr:cNvPicPr/>
      </xdr:nvPicPr>
      <xdr:blipFill>
        <a:blip r:embed="rId1"/>
        <a:stretch>
          <a:fillRect/>
        </a:stretch>
      </xdr:blipFill>
      <xdr:spPr>
        <a:xfrm>
          <a:off x="5759450" y="5092700"/>
          <a:ext cx="10795" cy="7346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365760</xdr:rowOff>
    </xdr:to>
    <xdr:pic>
      <xdr:nvPicPr>
        <xdr:cNvPr id="781" name="Picture 39" descr="rId1"/>
        <xdr:cNvPicPr/>
      </xdr:nvPicPr>
      <xdr:blipFill>
        <a:blip r:embed="rId1"/>
        <a:stretch>
          <a:fillRect/>
        </a:stretch>
      </xdr:blipFill>
      <xdr:spPr>
        <a:xfrm>
          <a:off x="5761355" y="50927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365760</xdr:rowOff>
    </xdr:to>
    <xdr:pic>
      <xdr:nvPicPr>
        <xdr:cNvPr id="782" name="Picture 40" descr="rId1"/>
        <xdr:cNvPicPr/>
      </xdr:nvPicPr>
      <xdr:blipFill>
        <a:blip r:embed="rId1"/>
        <a:stretch>
          <a:fillRect/>
        </a:stretch>
      </xdr:blipFill>
      <xdr:spPr>
        <a:xfrm>
          <a:off x="5761355" y="50927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365760</xdr:rowOff>
    </xdr:to>
    <xdr:pic>
      <xdr:nvPicPr>
        <xdr:cNvPr id="783" name="Picture 41" descr="rId1"/>
        <xdr:cNvPicPr/>
      </xdr:nvPicPr>
      <xdr:blipFill>
        <a:blip r:embed="rId1"/>
        <a:stretch>
          <a:fillRect/>
        </a:stretch>
      </xdr:blipFill>
      <xdr:spPr>
        <a:xfrm>
          <a:off x="5761355" y="50927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365760</xdr:rowOff>
    </xdr:to>
    <xdr:pic>
      <xdr:nvPicPr>
        <xdr:cNvPr id="784" name="Picture 42" descr="rId1"/>
        <xdr:cNvPicPr/>
      </xdr:nvPicPr>
      <xdr:blipFill>
        <a:blip r:embed="rId1"/>
        <a:stretch>
          <a:fillRect/>
        </a:stretch>
      </xdr:blipFill>
      <xdr:spPr>
        <a:xfrm>
          <a:off x="5761355" y="50927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365760</xdr:rowOff>
    </xdr:to>
    <xdr:pic>
      <xdr:nvPicPr>
        <xdr:cNvPr id="785" name="Picture 43" descr="rId1"/>
        <xdr:cNvPicPr/>
      </xdr:nvPicPr>
      <xdr:blipFill>
        <a:blip r:embed="rId1"/>
        <a:stretch>
          <a:fillRect/>
        </a:stretch>
      </xdr:blipFill>
      <xdr:spPr>
        <a:xfrm>
          <a:off x="5761355" y="5092700"/>
          <a:ext cx="12700" cy="72136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13</xdr:row>
      <xdr:rowOff>379095</xdr:rowOff>
    </xdr:to>
    <xdr:pic>
      <xdr:nvPicPr>
        <xdr:cNvPr id="786" name="Picture 39" descr="rId1"/>
        <xdr:cNvPicPr/>
      </xdr:nvPicPr>
      <xdr:blipFill>
        <a:blip r:embed="rId1"/>
        <a:stretch>
          <a:fillRect/>
        </a:stretch>
      </xdr:blipFill>
      <xdr:spPr>
        <a:xfrm>
          <a:off x="5759450" y="50927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13</xdr:row>
      <xdr:rowOff>379095</xdr:rowOff>
    </xdr:to>
    <xdr:pic>
      <xdr:nvPicPr>
        <xdr:cNvPr id="787" name="Picture 40" descr="rId1"/>
        <xdr:cNvPicPr/>
      </xdr:nvPicPr>
      <xdr:blipFill>
        <a:blip r:embed="rId1"/>
        <a:stretch>
          <a:fillRect/>
        </a:stretch>
      </xdr:blipFill>
      <xdr:spPr>
        <a:xfrm>
          <a:off x="5759450" y="50927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13</xdr:row>
      <xdr:rowOff>379095</xdr:rowOff>
    </xdr:to>
    <xdr:pic>
      <xdr:nvPicPr>
        <xdr:cNvPr id="788" name="Picture 41" descr="rId1"/>
        <xdr:cNvPicPr/>
      </xdr:nvPicPr>
      <xdr:blipFill>
        <a:blip r:embed="rId1"/>
        <a:stretch>
          <a:fillRect/>
        </a:stretch>
      </xdr:blipFill>
      <xdr:spPr>
        <a:xfrm>
          <a:off x="5759450" y="50927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13</xdr:row>
      <xdr:rowOff>379095</xdr:rowOff>
    </xdr:to>
    <xdr:pic>
      <xdr:nvPicPr>
        <xdr:cNvPr id="789" name="Picture 42" descr="rId1"/>
        <xdr:cNvPicPr/>
      </xdr:nvPicPr>
      <xdr:blipFill>
        <a:blip r:embed="rId1"/>
        <a:stretch>
          <a:fillRect/>
        </a:stretch>
      </xdr:blipFill>
      <xdr:spPr>
        <a:xfrm>
          <a:off x="5759450" y="50927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13</xdr:row>
      <xdr:rowOff>379095</xdr:rowOff>
    </xdr:to>
    <xdr:pic>
      <xdr:nvPicPr>
        <xdr:cNvPr id="790" name="Picture 43" descr="rId1"/>
        <xdr:cNvPicPr/>
      </xdr:nvPicPr>
      <xdr:blipFill>
        <a:blip r:embed="rId1"/>
        <a:stretch>
          <a:fillRect/>
        </a:stretch>
      </xdr:blipFill>
      <xdr:spPr>
        <a:xfrm>
          <a:off x="5759450" y="5092700"/>
          <a:ext cx="10795" cy="7346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365760</xdr:rowOff>
    </xdr:to>
    <xdr:pic>
      <xdr:nvPicPr>
        <xdr:cNvPr id="791" name="Picture 39" descr="rId1"/>
        <xdr:cNvPicPr/>
      </xdr:nvPicPr>
      <xdr:blipFill>
        <a:blip r:embed="rId1"/>
        <a:stretch>
          <a:fillRect/>
        </a:stretch>
      </xdr:blipFill>
      <xdr:spPr>
        <a:xfrm>
          <a:off x="5761355" y="50927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365760</xdr:rowOff>
    </xdr:to>
    <xdr:pic>
      <xdr:nvPicPr>
        <xdr:cNvPr id="792" name="Picture 40" descr="rId1"/>
        <xdr:cNvPicPr/>
      </xdr:nvPicPr>
      <xdr:blipFill>
        <a:blip r:embed="rId1"/>
        <a:stretch>
          <a:fillRect/>
        </a:stretch>
      </xdr:blipFill>
      <xdr:spPr>
        <a:xfrm>
          <a:off x="5761355" y="50927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365760</xdr:rowOff>
    </xdr:to>
    <xdr:pic>
      <xdr:nvPicPr>
        <xdr:cNvPr id="793" name="Picture 41" descr="rId1"/>
        <xdr:cNvPicPr/>
      </xdr:nvPicPr>
      <xdr:blipFill>
        <a:blip r:embed="rId1"/>
        <a:stretch>
          <a:fillRect/>
        </a:stretch>
      </xdr:blipFill>
      <xdr:spPr>
        <a:xfrm>
          <a:off x="5761355" y="50927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365760</xdr:rowOff>
    </xdr:to>
    <xdr:pic>
      <xdr:nvPicPr>
        <xdr:cNvPr id="794" name="Picture 42" descr="rId1"/>
        <xdr:cNvPicPr/>
      </xdr:nvPicPr>
      <xdr:blipFill>
        <a:blip r:embed="rId1"/>
        <a:stretch>
          <a:fillRect/>
        </a:stretch>
      </xdr:blipFill>
      <xdr:spPr>
        <a:xfrm>
          <a:off x="5761355" y="50927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365760</xdr:rowOff>
    </xdr:to>
    <xdr:pic>
      <xdr:nvPicPr>
        <xdr:cNvPr id="795" name="Picture 43" descr="rId1"/>
        <xdr:cNvPicPr/>
      </xdr:nvPicPr>
      <xdr:blipFill>
        <a:blip r:embed="rId1"/>
        <a:stretch>
          <a:fillRect/>
        </a:stretch>
      </xdr:blipFill>
      <xdr:spPr>
        <a:xfrm>
          <a:off x="5761355" y="50927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365760</xdr:rowOff>
    </xdr:to>
    <xdr:pic>
      <xdr:nvPicPr>
        <xdr:cNvPr id="796" name="Picture 39" descr="rId1"/>
        <xdr:cNvPicPr/>
      </xdr:nvPicPr>
      <xdr:blipFill>
        <a:blip r:embed="rId1"/>
        <a:stretch>
          <a:fillRect/>
        </a:stretch>
      </xdr:blipFill>
      <xdr:spPr>
        <a:xfrm>
          <a:off x="5761355" y="50927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365760</xdr:rowOff>
    </xdr:to>
    <xdr:pic>
      <xdr:nvPicPr>
        <xdr:cNvPr id="797" name="Picture 40" descr="rId1"/>
        <xdr:cNvPicPr/>
      </xdr:nvPicPr>
      <xdr:blipFill>
        <a:blip r:embed="rId1"/>
        <a:stretch>
          <a:fillRect/>
        </a:stretch>
      </xdr:blipFill>
      <xdr:spPr>
        <a:xfrm>
          <a:off x="5761355" y="50927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365760</xdr:rowOff>
    </xdr:to>
    <xdr:pic>
      <xdr:nvPicPr>
        <xdr:cNvPr id="798" name="Picture 41" descr="rId1"/>
        <xdr:cNvPicPr/>
      </xdr:nvPicPr>
      <xdr:blipFill>
        <a:blip r:embed="rId1"/>
        <a:stretch>
          <a:fillRect/>
        </a:stretch>
      </xdr:blipFill>
      <xdr:spPr>
        <a:xfrm>
          <a:off x="5761355" y="50927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365760</xdr:rowOff>
    </xdr:to>
    <xdr:pic>
      <xdr:nvPicPr>
        <xdr:cNvPr id="799" name="Picture 42" descr="rId1"/>
        <xdr:cNvPicPr/>
      </xdr:nvPicPr>
      <xdr:blipFill>
        <a:blip r:embed="rId1"/>
        <a:stretch>
          <a:fillRect/>
        </a:stretch>
      </xdr:blipFill>
      <xdr:spPr>
        <a:xfrm>
          <a:off x="5761355" y="50927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13</xdr:row>
      <xdr:rowOff>365760</xdr:rowOff>
    </xdr:to>
    <xdr:pic>
      <xdr:nvPicPr>
        <xdr:cNvPr id="800" name="Picture 43" descr="rId1"/>
        <xdr:cNvPicPr/>
      </xdr:nvPicPr>
      <xdr:blipFill>
        <a:blip r:embed="rId1"/>
        <a:stretch>
          <a:fillRect/>
        </a:stretch>
      </xdr:blipFill>
      <xdr:spPr>
        <a:xfrm>
          <a:off x="5761355" y="5092700"/>
          <a:ext cx="12700" cy="721360"/>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01"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02"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03"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04"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05"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06"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07"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08"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09"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10"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11"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12"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13"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14"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15"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16"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17"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18"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19"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20"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21"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22"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23"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24"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25"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26"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27"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28"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29"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30"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31"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32"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33"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34"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35"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36"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37"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38"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39"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40"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41"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42"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43"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44"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45"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46"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47"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48"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49"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50"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51"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52"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53"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54"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55"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56"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57"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58"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59"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60"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61"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62"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63"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64"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65"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66"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67"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68"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69"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70"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71"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72"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73"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74"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75"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76"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77"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twoCellAnchor editAs="oneCell">
    <xdr:from>
      <xdr:col>16</xdr:col>
      <xdr:colOff>171450</xdr:colOff>
      <xdr:row>14</xdr:row>
      <xdr:rowOff>0</xdr:rowOff>
    </xdr:from>
    <xdr:to>
      <xdr:col>16</xdr:col>
      <xdr:colOff>180975</xdr:colOff>
      <xdr:row>14</xdr:row>
      <xdr:rowOff>9525</xdr:rowOff>
    </xdr:to>
    <xdr:pic>
      <xdr:nvPicPr>
        <xdr:cNvPr id="878" name="图片 1654" descr="C:\Users\ADMINI~1\AppData\Local\Temp\ksohtml\clip_image9742.png"/>
        <xdr:cNvPicPr>
          <a:picLocks noChangeAspect="1"/>
        </xdr:cNvPicPr>
      </xdr:nvPicPr>
      <xdr:blipFill>
        <a:blip r:embed="rId2"/>
        <a:stretch>
          <a:fillRect/>
        </a:stretch>
      </xdr:blipFill>
      <xdr:spPr>
        <a:xfrm rot="5160000">
          <a:off x="18326100" y="5867400"/>
          <a:ext cx="9525" cy="9525"/>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DOCUME~1\zq\LOCALS~1\Temp\&#25919;&#27861;&#21475;&#24120;&#29992;&#32479;&#35745;&#36164;&#26009;\&#19977;&#23395;&#24230;&#27719;&#24635;\&#39044;&#31639;\2006&#39044;&#31639;&#25253;&#349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O:\DOCUME~1\zq\LOCALS~1\Temp\&#36130;&#25919;&#20379;&#20859;&#20154;&#21592;&#20449;&#24687;&#34920;\&#25945;&#32946;\&#27896;&#27700;&#22235;&#2001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33609;&#21407;&#31449;&#23454;&#21517;&#21046;&#34920;&#26684;&#21450;&#29031;&#29255;\2011&#24180;&#24037;&#20316;\&#23454;&#21517;&#21046;&#31649;&#29702;&#24037;&#20316;\&#21160;&#21592;&#20250;\&#34892;&#25919;&#26426;&#26500;&#20154;&#21592;&#27169;&#2649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农业人口"/>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农业用地"/>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refreshError="1"/>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行政区划"/>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行政机构人员信息"/>
      <sheetName val="数据输入说明"/>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refreshError="1"/>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总人口"/>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_______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82"/>
  <sheetViews>
    <sheetView tabSelected="1" workbookViewId="0">
      <pane ySplit="3" topLeftCell="A4" activePane="bottomLeft" state="frozen"/>
      <selection/>
      <selection pane="bottomLeft" activeCell="J5" sqref="J5"/>
    </sheetView>
  </sheetViews>
  <sheetFormatPr defaultColWidth="9" defaultRowHeight="13.5"/>
  <cols>
    <col min="1" max="1" width="6.08333333333333" style="60" customWidth="1"/>
    <col min="2" max="2" width="19.1333333333333" style="61" customWidth="1"/>
    <col min="3" max="3" width="12.6333333333333" style="60" customWidth="1"/>
    <col min="4" max="4" width="14.7583333333333" style="60" customWidth="1"/>
    <col min="5" max="5" width="9.4" style="62" customWidth="1"/>
    <col min="6" max="6" width="55.3583333333333" style="63" customWidth="1"/>
    <col min="7" max="7" width="6.525" style="60" customWidth="1"/>
    <col min="8" max="8" width="6.025" style="60" customWidth="1"/>
    <col min="9" max="9" width="5.86666666666667" style="64" customWidth="1"/>
    <col min="10" max="10" width="15.8" style="65" customWidth="1"/>
    <col min="11" max="11" width="10.5833333333333" style="64" customWidth="1"/>
    <col min="12" max="12" width="16.6166666666667" style="66" customWidth="1"/>
    <col min="13" max="13" width="40.3" style="60" customWidth="1"/>
    <col min="14" max="14" width="9.375" style="60" customWidth="1"/>
    <col min="15" max="15" width="15.1416666666667" style="62" customWidth="1"/>
    <col min="16" max="16" width="18.7416666666667" style="67" customWidth="1"/>
    <col min="17" max="17" width="10.5916666666667" style="68" customWidth="1"/>
    <col min="18" max="18" width="10.375" style="60" customWidth="1"/>
    <col min="19" max="19" width="12.625" style="57"/>
    <col min="20" max="16384" width="9" style="57"/>
  </cols>
  <sheetData>
    <row r="1" s="57" customFormat="1" ht="36" customHeight="1" spans="1:18">
      <c r="A1" s="69" t="s">
        <v>0</v>
      </c>
      <c r="B1" s="70"/>
      <c r="C1" s="69"/>
      <c r="D1" s="69"/>
      <c r="E1" s="71"/>
      <c r="F1" s="69"/>
      <c r="G1" s="69"/>
      <c r="H1" s="69"/>
      <c r="I1" s="90"/>
      <c r="J1" s="91"/>
      <c r="K1" s="90"/>
      <c r="L1" s="92"/>
      <c r="M1" s="69"/>
      <c r="N1" s="69"/>
      <c r="O1" s="71"/>
      <c r="P1" s="93"/>
      <c r="Q1" s="113"/>
      <c r="R1" s="69"/>
    </row>
    <row r="2" s="57" customFormat="1" ht="24" customHeight="1" spans="1:18">
      <c r="A2" s="72" t="s">
        <v>1</v>
      </c>
      <c r="B2" s="73"/>
      <c r="C2" s="72"/>
      <c r="D2" s="72"/>
      <c r="E2" s="74"/>
      <c r="F2" s="75"/>
      <c r="G2" s="76"/>
      <c r="H2" s="76"/>
      <c r="I2" s="94"/>
      <c r="J2" s="95"/>
      <c r="K2" s="94"/>
      <c r="L2" s="96"/>
      <c r="M2" s="76" t="s">
        <v>2</v>
      </c>
      <c r="N2" s="76"/>
      <c r="O2" s="76"/>
      <c r="P2" s="97"/>
      <c r="Q2" s="76"/>
      <c r="R2" s="76"/>
    </row>
    <row r="3" s="57" customFormat="1" ht="83" customHeight="1" spans="1:18">
      <c r="A3" s="77" t="s">
        <v>3</v>
      </c>
      <c r="B3" s="77" t="s">
        <v>4</v>
      </c>
      <c r="C3" s="78" t="s">
        <v>5</v>
      </c>
      <c r="D3" s="77" t="s">
        <v>6</v>
      </c>
      <c r="E3" s="79" t="s">
        <v>7</v>
      </c>
      <c r="F3" s="77" t="s">
        <v>8</v>
      </c>
      <c r="G3" s="78" t="s">
        <v>9</v>
      </c>
      <c r="H3" s="78" t="s">
        <v>10</v>
      </c>
      <c r="I3" s="78" t="s">
        <v>11</v>
      </c>
      <c r="J3" s="98" t="s">
        <v>12</v>
      </c>
      <c r="K3" s="78" t="s">
        <v>13</v>
      </c>
      <c r="L3" s="98" t="s">
        <v>14</v>
      </c>
      <c r="M3" s="77" t="s">
        <v>15</v>
      </c>
      <c r="N3" s="77" t="s">
        <v>16</v>
      </c>
      <c r="O3" s="79" t="s">
        <v>17</v>
      </c>
      <c r="P3" s="99" t="s">
        <v>18</v>
      </c>
      <c r="Q3" s="114" t="s">
        <v>19</v>
      </c>
      <c r="R3" s="77" t="s">
        <v>20</v>
      </c>
    </row>
    <row r="4" s="58" customFormat="1" ht="39" customHeight="1" spans="1:18">
      <c r="A4" s="80"/>
      <c r="B4" s="81"/>
      <c r="C4" s="80"/>
      <c r="D4" s="80"/>
      <c r="E4" s="82">
        <f>SUM(E5:E182)</f>
        <v>61997</v>
      </c>
      <c r="F4" s="81"/>
      <c r="G4" s="83"/>
      <c r="H4" s="83"/>
      <c r="I4" s="83"/>
      <c r="J4" s="100"/>
      <c r="K4" s="83"/>
      <c r="L4" s="101"/>
      <c r="M4" s="83"/>
      <c r="N4" s="83"/>
      <c r="O4" s="83"/>
      <c r="P4" s="102">
        <f>SUM(P5:P182)</f>
        <v>59899.54435</v>
      </c>
      <c r="Q4" s="115">
        <f>P4/E4</f>
        <v>0.966168433149991</v>
      </c>
      <c r="R4" s="80"/>
    </row>
    <row r="5" s="59" customFormat="1" ht="106" customHeight="1" spans="1:18">
      <c r="A5" s="84">
        <v>1</v>
      </c>
      <c r="B5" s="85" t="s">
        <v>21</v>
      </c>
      <c r="C5" s="84" t="s">
        <v>22</v>
      </c>
      <c r="D5" s="84" t="s">
        <v>23</v>
      </c>
      <c r="E5" s="84">
        <v>372.5</v>
      </c>
      <c r="F5" s="85" t="s">
        <v>24</v>
      </c>
      <c r="G5" s="84" t="s">
        <v>25</v>
      </c>
      <c r="H5" s="84" t="s">
        <v>25</v>
      </c>
      <c r="I5" s="84" t="s">
        <v>26</v>
      </c>
      <c r="J5" s="103">
        <v>44671</v>
      </c>
      <c r="K5" s="84"/>
      <c r="L5" s="103">
        <v>44675</v>
      </c>
      <c r="M5" s="84" t="s">
        <v>27</v>
      </c>
      <c r="N5" s="84" t="s">
        <v>26</v>
      </c>
      <c r="O5" s="103">
        <v>44677</v>
      </c>
      <c r="P5" s="104">
        <v>364.3</v>
      </c>
      <c r="Q5" s="115">
        <f>P5/E5</f>
        <v>0.977986577181208</v>
      </c>
      <c r="R5" s="84"/>
    </row>
    <row r="6" s="59" customFormat="1" ht="136" customHeight="1" spans="1:18">
      <c r="A6" s="84">
        <v>2</v>
      </c>
      <c r="B6" s="85" t="s">
        <v>28</v>
      </c>
      <c r="C6" s="84" t="s">
        <v>22</v>
      </c>
      <c r="D6" s="84" t="s">
        <v>29</v>
      </c>
      <c r="E6" s="84">
        <v>560</v>
      </c>
      <c r="F6" s="85" t="s">
        <v>30</v>
      </c>
      <c r="G6" s="84" t="s">
        <v>25</v>
      </c>
      <c r="H6" s="84" t="s">
        <v>25</v>
      </c>
      <c r="I6" s="84" t="s">
        <v>31</v>
      </c>
      <c r="J6" s="103"/>
      <c r="K6" s="84" t="s">
        <v>26</v>
      </c>
      <c r="L6" s="103">
        <v>44689</v>
      </c>
      <c r="M6" s="84" t="s">
        <v>32</v>
      </c>
      <c r="N6" s="84" t="s">
        <v>26</v>
      </c>
      <c r="O6" s="103">
        <v>44799</v>
      </c>
      <c r="P6" s="104">
        <v>559</v>
      </c>
      <c r="Q6" s="115">
        <f t="shared" ref="Q6:Q37" si="0">P6/E6</f>
        <v>0.998214285714286</v>
      </c>
      <c r="R6" s="84"/>
    </row>
    <row r="7" s="59" customFormat="1" ht="72" customHeight="1" spans="1:18">
      <c r="A7" s="84">
        <v>3</v>
      </c>
      <c r="B7" s="85" t="s">
        <v>33</v>
      </c>
      <c r="C7" s="84" t="s">
        <v>22</v>
      </c>
      <c r="D7" s="84" t="s">
        <v>34</v>
      </c>
      <c r="E7" s="84">
        <v>300</v>
      </c>
      <c r="F7" s="85" t="s">
        <v>35</v>
      </c>
      <c r="G7" s="84" t="s">
        <v>25</v>
      </c>
      <c r="H7" s="84" t="s">
        <v>25</v>
      </c>
      <c r="I7" s="84" t="s">
        <v>31</v>
      </c>
      <c r="J7" s="103"/>
      <c r="K7" s="84" t="s">
        <v>26</v>
      </c>
      <c r="L7" s="103">
        <v>44689</v>
      </c>
      <c r="M7" s="84" t="s">
        <v>36</v>
      </c>
      <c r="N7" s="84" t="s">
        <v>26</v>
      </c>
      <c r="O7" s="84"/>
      <c r="P7" s="104">
        <v>250</v>
      </c>
      <c r="Q7" s="115">
        <f t="shared" si="0"/>
        <v>0.833333333333333</v>
      </c>
      <c r="R7" s="84"/>
    </row>
    <row r="8" s="59" customFormat="1" ht="111" customHeight="1" spans="1:18">
      <c r="A8" s="84">
        <v>4</v>
      </c>
      <c r="B8" s="85" t="s">
        <v>37</v>
      </c>
      <c r="C8" s="84" t="s">
        <v>22</v>
      </c>
      <c r="D8" s="84" t="s">
        <v>34</v>
      </c>
      <c r="E8" s="84">
        <v>897</v>
      </c>
      <c r="F8" s="85" t="s">
        <v>38</v>
      </c>
      <c r="G8" s="84" t="s">
        <v>25</v>
      </c>
      <c r="H8" s="84" t="s">
        <v>25</v>
      </c>
      <c r="I8" s="84" t="s">
        <v>26</v>
      </c>
      <c r="J8" s="103">
        <v>44671</v>
      </c>
      <c r="K8" s="84"/>
      <c r="L8" s="103">
        <v>44675</v>
      </c>
      <c r="M8" s="84" t="s">
        <v>39</v>
      </c>
      <c r="N8" s="84" t="s">
        <v>26</v>
      </c>
      <c r="O8" s="103">
        <v>44779</v>
      </c>
      <c r="P8" s="104">
        <v>862.95</v>
      </c>
      <c r="Q8" s="115">
        <f t="shared" si="0"/>
        <v>0.962040133779264</v>
      </c>
      <c r="R8" s="84"/>
    </row>
    <row r="9" s="59" customFormat="1" ht="141" customHeight="1" spans="1:18">
      <c r="A9" s="84">
        <v>5</v>
      </c>
      <c r="B9" s="85" t="s">
        <v>40</v>
      </c>
      <c r="C9" s="84" t="s">
        <v>22</v>
      </c>
      <c r="D9" s="84" t="s">
        <v>23</v>
      </c>
      <c r="E9" s="84">
        <v>1460</v>
      </c>
      <c r="F9" s="85" t="s">
        <v>41</v>
      </c>
      <c r="G9" s="84" t="s">
        <v>25</v>
      </c>
      <c r="H9" s="84" t="s">
        <v>25</v>
      </c>
      <c r="I9" s="84" t="s">
        <v>31</v>
      </c>
      <c r="J9" s="103"/>
      <c r="K9" s="84" t="s">
        <v>26</v>
      </c>
      <c r="L9" s="103">
        <v>44689</v>
      </c>
      <c r="M9" s="84" t="s">
        <v>42</v>
      </c>
      <c r="N9" s="84" t="s">
        <v>26</v>
      </c>
      <c r="O9" s="103">
        <v>44793</v>
      </c>
      <c r="P9" s="104">
        <v>1460</v>
      </c>
      <c r="Q9" s="115">
        <f t="shared" si="0"/>
        <v>1</v>
      </c>
      <c r="R9" s="84"/>
    </row>
    <row r="10" s="59" customFormat="1" ht="67" customHeight="1" spans="1:18">
      <c r="A10" s="84">
        <v>6</v>
      </c>
      <c r="B10" s="85" t="s">
        <v>43</v>
      </c>
      <c r="C10" s="84" t="s">
        <v>22</v>
      </c>
      <c r="D10" s="84" t="s">
        <v>23</v>
      </c>
      <c r="E10" s="84">
        <v>84.4</v>
      </c>
      <c r="F10" s="85" t="s">
        <v>44</v>
      </c>
      <c r="G10" s="84" t="s">
        <v>25</v>
      </c>
      <c r="H10" s="84" t="s">
        <v>45</v>
      </c>
      <c r="I10" s="84" t="s">
        <v>31</v>
      </c>
      <c r="J10" s="103"/>
      <c r="K10" s="84" t="s">
        <v>26</v>
      </c>
      <c r="L10" s="103">
        <v>44676</v>
      </c>
      <c r="M10" s="84" t="s">
        <v>46</v>
      </c>
      <c r="N10" s="84" t="s">
        <v>26</v>
      </c>
      <c r="O10" s="103">
        <v>44691</v>
      </c>
      <c r="P10" s="104">
        <v>70.793</v>
      </c>
      <c r="Q10" s="115">
        <f t="shared" si="0"/>
        <v>0.838779620853081</v>
      </c>
      <c r="R10" s="84"/>
    </row>
    <row r="11" s="59" customFormat="1" ht="95" customHeight="1" spans="1:18">
      <c r="A11" s="84">
        <v>7</v>
      </c>
      <c r="B11" s="85" t="s">
        <v>47</v>
      </c>
      <c r="C11" s="84" t="s">
        <v>22</v>
      </c>
      <c r="D11" s="84" t="s">
        <v>34</v>
      </c>
      <c r="E11" s="84">
        <v>144</v>
      </c>
      <c r="F11" s="85" t="s">
        <v>48</v>
      </c>
      <c r="G11" s="84" t="s">
        <v>25</v>
      </c>
      <c r="H11" s="84" t="s">
        <v>25</v>
      </c>
      <c r="I11" s="84" t="s">
        <v>26</v>
      </c>
      <c r="J11" s="103" t="s">
        <v>49</v>
      </c>
      <c r="K11" s="84"/>
      <c r="L11" s="103">
        <v>44783</v>
      </c>
      <c r="M11" s="84" t="s">
        <v>50</v>
      </c>
      <c r="N11" s="84" t="s">
        <v>26</v>
      </c>
      <c r="O11" s="103">
        <v>44793</v>
      </c>
      <c r="P11" s="104">
        <v>135</v>
      </c>
      <c r="Q11" s="115">
        <f t="shared" si="0"/>
        <v>0.9375</v>
      </c>
      <c r="R11" s="84"/>
    </row>
    <row r="12" s="59" customFormat="1" ht="117" customHeight="1" spans="1:18">
      <c r="A12" s="84">
        <v>8</v>
      </c>
      <c r="B12" s="85" t="s">
        <v>51</v>
      </c>
      <c r="C12" s="84" t="s">
        <v>22</v>
      </c>
      <c r="D12" s="84" t="s">
        <v>23</v>
      </c>
      <c r="E12" s="84">
        <v>50</v>
      </c>
      <c r="F12" s="85" t="s">
        <v>52</v>
      </c>
      <c r="G12" s="84" t="s">
        <v>25</v>
      </c>
      <c r="H12" s="84" t="s">
        <v>53</v>
      </c>
      <c r="I12" s="84" t="s">
        <v>31</v>
      </c>
      <c r="J12" s="103"/>
      <c r="K12" s="84" t="s">
        <v>26</v>
      </c>
      <c r="L12" s="103">
        <v>44669</v>
      </c>
      <c r="M12" s="86" t="s">
        <v>54</v>
      </c>
      <c r="N12" s="84" t="s">
        <v>26</v>
      </c>
      <c r="O12" s="103">
        <v>44742</v>
      </c>
      <c r="P12" s="104">
        <v>29.8895</v>
      </c>
      <c r="Q12" s="115">
        <f t="shared" si="0"/>
        <v>0.59779</v>
      </c>
      <c r="R12" s="84"/>
    </row>
    <row r="13" s="59" customFormat="1" ht="210" customHeight="1" spans="1:18">
      <c r="A13" s="84">
        <v>9</v>
      </c>
      <c r="B13" s="85" t="s">
        <v>55</v>
      </c>
      <c r="C13" s="84" t="s">
        <v>22</v>
      </c>
      <c r="D13" s="84" t="s">
        <v>23</v>
      </c>
      <c r="E13" s="84">
        <v>300</v>
      </c>
      <c r="F13" s="85" t="s">
        <v>56</v>
      </c>
      <c r="G13" s="84" t="s">
        <v>57</v>
      </c>
      <c r="H13" s="84" t="s">
        <v>58</v>
      </c>
      <c r="I13" s="84" t="s">
        <v>26</v>
      </c>
      <c r="J13" s="105">
        <v>44677</v>
      </c>
      <c r="K13" s="84" t="s">
        <v>26</v>
      </c>
      <c r="L13" s="103">
        <v>44669</v>
      </c>
      <c r="M13" s="85" t="s">
        <v>59</v>
      </c>
      <c r="N13" s="84" t="s">
        <v>26</v>
      </c>
      <c r="O13" s="105">
        <v>44742</v>
      </c>
      <c r="P13" s="104">
        <v>284.72</v>
      </c>
      <c r="Q13" s="115">
        <f t="shared" si="0"/>
        <v>0.949066666666667</v>
      </c>
      <c r="R13" s="85"/>
    </row>
    <row r="14" s="59" customFormat="1" ht="158" customHeight="1" spans="1:18">
      <c r="A14" s="84">
        <v>10</v>
      </c>
      <c r="B14" s="85" t="s">
        <v>60</v>
      </c>
      <c r="C14" s="84" t="s">
        <v>22</v>
      </c>
      <c r="D14" s="84" t="s">
        <v>29</v>
      </c>
      <c r="E14" s="84">
        <v>160</v>
      </c>
      <c r="F14" s="85" t="s">
        <v>61</v>
      </c>
      <c r="G14" s="84" t="s">
        <v>57</v>
      </c>
      <c r="H14" s="84" t="s">
        <v>58</v>
      </c>
      <c r="I14" s="84" t="s">
        <v>26</v>
      </c>
      <c r="J14" s="103">
        <v>44677</v>
      </c>
      <c r="K14" s="84"/>
      <c r="L14" s="103">
        <v>44682</v>
      </c>
      <c r="M14" s="85" t="s">
        <v>62</v>
      </c>
      <c r="N14" s="84" t="s">
        <v>26</v>
      </c>
      <c r="O14" s="103">
        <v>44731</v>
      </c>
      <c r="P14" s="104">
        <v>150.24</v>
      </c>
      <c r="Q14" s="115">
        <f t="shared" si="0"/>
        <v>0.939</v>
      </c>
      <c r="R14" s="85"/>
    </row>
    <row r="15" s="59" customFormat="1" ht="104" customHeight="1" spans="1:18">
      <c r="A15" s="84">
        <v>11</v>
      </c>
      <c r="B15" s="85" t="s">
        <v>63</v>
      </c>
      <c r="C15" s="84" t="s">
        <v>22</v>
      </c>
      <c r="D15" s="84" t="s">
        <v>23</v>
      </c>
      <c r="E15" s="84">
        <v>25</v>
      </c>
      <c r="F15" s="85" t="s">
        <v>64</v>
      </c>
      <c r="G15" s="84" t="s">
        <v>57</v>
      </c>
      <c r="H15" s="84" t="s">
        <v>58</v>
      </c>
      <c r="I15" s="84" t="s">
        <v>26</v>
      </c>
      <c r="J15" s="103">
        <v>44677</v>
      </c>
      <c r="K15" s="84"/>
      <c r="L15" s="103">
        <v>44682</v>
      </c>
      <c r="M15" s="85" t="s">
        <v>65</v>
      </c>
      <c r="N15" s="84" t="s">
        <v>26</v>
      </c>
      <c r="O15" s="84" t="s">
        <v>66</v>
      </c>
      <c r="P15" s="104">
        <v>23.71</v>
      </c>
      <c r="Q15" s="115">
        <f t="shared" si="0"/>
        <v>0.9484</v>
      </c>
      <c r="R15" s="85"/>
    </row>
    <row r="16" s="59" customFormat="1" ht="157" customHeight="1" spans="1:18">
      <c r="A16" s="84">
        <v>12</v>
      </c>
      <c r="B16" s="85" t="s">
        <v>67</v>
      </c>
      <c r="C16" s="84" t="s">
        <v>22</v>
      </c>
      <c r="D16" s="84" t="s">
        <v>29</v>
      </c>
      <c r="E16" s="84">
        <v>240</v>
      </c>
      <c r="F16" s="85" t="s">
        <v>68</v>
      </c>
      <c r="G16" s="84" t="s">
        <v>57</v>
      </c>
      <c r="H16" s="84" t="s">
        <v>58</v>
      </c>
      <c r="I16" s="84" t="s">
        <v>26</v>
      </c>
      <c r="J16" s="103">
        <v>44677</v>
      </c>
      <c r="K16" s="84"/>
      <c r="L16" s="103">
        <v>44682</v>
      </c>
      <c r="M16" s="85" t="s">
        <v>69</v>
      </c>
      <c r="N16" s="84" t="s">
        <v>26</v>
      </c>
      <c r="O16" s="84" t="s">
        <v>70</v>
      </c>
      <c r="P16" s="104">
        <v>227.36</v>
      </c>
      <c r="Q16" s="115">
        <f t="shared" si="0"/>
        <v>0.947333333333333</v>
      </c>
      <c r="R16" s="84"/>
    </row>
    <row r="17" s="59" customFormat="1" ht="190" customHeight="1" spans="1:18">
      <c r="A17" s="84">
        <v>13</v>
      </c>
      <c r="B17" s="85" t="s">
        <v>71</v>
      </c>
      <c r="C17" s="84" t="s">
        <v>22</v>
      </c>
      <c r="D17" s="84" t="s">
        <v>23</v>
      </c>
      <c r="E17" s="84">
        <v>360</v>
      </c>
      <c r="F17" s="85" t="s">
        <v>72</v>
      </c>
      <c r="G17" s="84" t="s">
        <v>57</v>
      </c>
      <c r="H17" s="84" t="s">
        <v>58</v>
      </c>
      <c r="I17" s="84" t="s">
        <v>26</v>
      </c>
      <c r="J17" s="103">
        <v>44677</v>
      </c>
      <c r="K17" s="84"/>
      <c r="L17" s="103">
        <v>44682</v>
      </c>
      <c r="M17" s="85" t="s">
        <v>73</v>
      </c>
      <c r="N17" s="84" t="s">
        <v>26</v>
      </c>
      <c r="O17" s="84" t="s">
        <v>74</v>
      </c>
      <c r="P17" s="104">
        <v>340.4</v>
      </c>
      <c r="Q17" s="115">
        <f t="shared" si="0"/>
        <v>0.945555555555555</v>
      </c>
      <c r="R17" s="84"/>
    </row>
    <row r="18" s="59" customFormat="1" ht="190" customHeight="1" spans="1:18">
      <c r="A18" s="84">
        <v>14</v>
      </c>
      <c r="B18" s="85" t="s">
        <v>75</v>
      </c>
      <c r="C18" s="84" t="s">
        <v>22</v>
      </c>
      <c r="D18" s="84" t="s">
        <v>34</v>
      </c>
      <c r="E18" s="84">
        <v>210</v>
      </c>
      <c r="F18" s="85" t="s">
        <v>76</v>
      </c>
      <c r="G18" s="84" t="s">
        <v>57</v>
      </c>
      <c r="H18" s="84" t="s">
        <v>58</v>
      </c>
      <c r="I18" s="84" t="s">
        <v>26</v>
      </c>
      <c r="J18" s="103">
        <v>44677</v>
      </c>
      <c r="K18" s="84"/>
      <c r="L18" s="103">
        <v>44682</v>
      </c>
      <c r="M18" s="85" t="s">
        <v>77</v>
      </c>
      <c r="N18" s="84" t="s">
        <v>26</v>
      </c>
      <c r="O18" s="84" t="s">
        <v>70</v>
      </c>
      <c r="P18" s="104">
        <v>197.94</v>
      </c>
      <c r="Q18" s="115">
        <f t="shared" si="0"/>
        <v>0.942571428571429</v>
      </c>
      <c r="R18" s="84"/>
    </row>
    <row r="19" s="59" customFormat="1" ht="190" customHeight="1" spans="1:18">
      <c r="A19" s="84">
        <v>15</v>
      </c>
      <c r="B19" s="85" t="s">
        <v>78</v>
      </c>
      <c r="C19" s="84" t="s">
        <v>22</v>
      </c>
      <c r="D19" s="84" t="s">
        <v>23</v>
      </c>
      <c r="E19" s="84">
        <v>180</v>
      </c>
      <c r="F19" s="85" t="s">
        <v>79</v>
      </c>
      <c r="G19" s="84" t="s">
        <v>57</v>
      </c>
      <c r="H19" s="84" t="s">
        <v>58</v>
      </c>
      <c r="I19" s="84" t="s">
        <v>26</v>
      </c>
      <c r="J19" s="103">
        <v>44677</v>
      </c>
      <c r="K19" s="84"/>
      <c r="L19" s="103">
        <v>44682</v>
      </c>
      <c r="M19" s="85" t="s">
        <v>80</v>
      </c>
      <c r="N19" s="84" t="s">
        <v>26</v>
      </c>
      <c r="O19" s="84" t="s">
        <v>74</v>
      </c>
      <c r="P19" s="104">
        <v>169.94</v>
      </c>
      <c r="Q19" s="115">
        <f t="shared" si="0"/>
        <v>0.944111111111111</v>
      </c>
      <c r="R19" s="84"/>
    </row>
    <row r="20" s="59" customFormat="1" ht="190" customHeight="1" spans="1:18">
      <c r="A20" s="84">
        <v>16</v>
      </c>
      <c r="B20" s="85" t="s">
        <v>81</v>
      </c>
      <c r="C20" s="84" t="s">
        <v>22</v>
      </c>
      <c r="D20" s="84" t="s">
        <v>23</v>
      </c>
      <c r="E20" s="84">
        <v>180</v>
      </c>
      <c r="F20" s="85" t="s">
        <v>82</v>
      </c>
      <c r="G20" s="84" t="s">
        <v>57</v>
      </c>
      <c r="H20" s="84" t="s">
        <v>58</v>
      </c>
      <c r="I20" s="84" t="s">
        <v>26</v>
      </c>
      <c r="J20" s="103">
        <v>44677</v>
      </c>
      <c r="K20" s="84"/>
      <c r="L20" s="103">
        <v>44682</v>
      </c>
      <c r="M20" s="85" t="s">
        <v>83</v>
      </c>
      <c r="N20" s="84" t="s">
        <v>26</v>
      </c>
      <c r="O20" s="84" t="s">
        <v>70</v>
      </c>
      <c r="P20" s="104">
        <v>170.64</v>
      </c>
      <c r="Q20" s="115">
        <f t="shared" si="0"/>
        <v>0.948</v>
      </c>
      <c r="R20" s="84"/>
    </row>
    <row r="21" s="59" customFormat="1" ht="190" customHeight="1" spans="1:18">
      <c r="A21" s="84">
        <v>17</v>
      </c>
      <c r="B21" s="85" t="s">
        <v>84</v>
      </c>
      <c r="C21" s="84" t="s">
        <v>22</v>
      </c>
      <c r="D21" s="84" t="s">
        <v>23</v>
      </c>
      <c r="E21" s="84">
        <v>180</v>
      </c>
      <c r="F21" s="85" t="s">
        <v>85</v>
      </c>
      <c r="G21" s="84" t="s">
        <v>57</v>
      </c>
      <c r="H21" s="84" t="s">
        <v>58</v>
      </c>
      <c r="I21" s="84" t="s">
        <v>26</v>
      </c>
      <c r="J21" s="103">
        <v>44677</v>
      </c>
      <c r="K21" s="84"/>
      <c r="L21" s="103">
        <v>44682</v>
      </c>
      <c r="M21" s="85" t="s">
        <v>86</v>
      </c>
      <c r="N21" s="84" t="s">
        <v>26</v>
      </c>
      <c r="O21" s="84" t="s">
        <v>87</v>
      </c>
      <c r="P21" s="104">
        <v>170.09</v>
      </c>
      <c r="Q21" s="115">
        <f t="shared" si="0"/>
        <v>0.944944444444444</v>
      </c>
      <c r="R21" s="84"/>
    </row>
    <row r="22" s="59" customFormat="1" ht="116" customHeight="1" spans="1:18">
      <c r="A22" s="84">
        <v>18</v>
      </c>
      <c r="B22" s="86" t="s">
        <v>88</v>
      </c>
      <c r="C22" s="84" t="s">
        <v>22</v>
      </c>
      <c r="D22" s="84" t="s">
        <v>23</v>
      </c>
      <c r="E22" s="84">
        <v>95</v>
      </c>
      <c r="F22" s="87" t="s">
        <v>89</v>
      </c>
      <c r="G22" s="84" t="s">
        <v>25</v>
      </c>
      <c r="H22" s="84" t="s">
        <v>25</v>
      </c>
      <c r="I22" s="84" t="s">
        <v>26</v>
      </c>
      <c r="J22" s="103">
        <v>44737</v>
      </c>
      <c r="K22" s="84"/>
      <c r="L22" s="103" t="s">
        <v>90</v>
      </c>
      <c r="M22" s="86" t="s">
        <v>91</v>
      </c>
      <c r="N22" s="84" t="s">
        <v>26</v>
      </c>
      <c r="O22" s="84"/>
      <c r="P22" s="104">
        <v>92.15</v>
      </c>
      <c r="Q22" s="115">
        <f t="shared" si="0"/>
        <v>0.97</v>
      </c>
      <c r="R22" s="84"/>
    </row>
    <row r="23" s="59" customFormat="1" ht="94" customHeight="1" spans="1:18">
      <c r="A23" s="88">
        <v>19</v>
      </c>
      <c r="B23" s="84" t="s">
        <v>92</v>
      </c>
      <c r="C23" s="84" t="s">
        <v>22</v>
      </c>
      <c r="D23" s="84" t="s">
        <v>23</v>
      </c>
      <c r="E23" s="84">
        <v>500</v>
      </c>
      <c r="F23" s="84" t="s">
        <v>93</v>
      </c>
      <c r="G23" s="84" t="s">
        <v>25</v>
      </c>
      <c r="H23" s="84" t="s">
        <v>25</v>
      </c>
      <c r="I23" s="84" t="s">
        <v>31</v>
      </c>
      <c r="J23" s="106"/>
      <c r="K23" s="107" t="s">
        <v>26</v>
      </c>
      <c r="L23" s="103" t="s">
        <v>90</v>
      </c>
      <c r="M23" s="86" t="s">
        <v>94</v>
      </c>
      <c r="N23" s="107" t="s">
        <v>26</v>
      </c>
      <c r="O23" s="107" t="s">
        <v>95</v>
      </c>
      <c r="P23" s="104">
        <v>500</v>
      </c>
      <c r="Q23" s="116">
        <f t="shared" si="0"/>
        <v>1</v>
      </c>
      <c r="R23" s="84"/>
    </row>
    <row r="24" s="59" customFormat="1" ht="94" customHeight="1" spans="1:18">
      <c r="A24" s="89"/>
      <c r="B24" s="84"/>
      <c r="C24" s="84" t="s">
        <v>96</v>
      </c>
      <c r="D24" s="84" t="s">
        <v>97</v>
      </c>
      <c r="E24" s="84">
        <v>310</v>
      </c>
      <c r="F24" s="84"/>
      <c r="G24" s="84"/>
      <c r="H24" s="84"/>
      <c r="I24" s="84"/>
      <c r="J24" s="108"/>
      <c r="K24" s="109"/>
      <c r="L24" s="103" t="s">
        <v>98</v>
      </c>
      <c r="M24" s="86"/>
      <c r="N24" s="109"/>
      <c r="O24" s="109"/>
      <c r="P24" s="104">
        <v>810</v>
      </c>
      <c r="Q24" s="117"/>
      <c r="R24" s="84"/>
    </row>
    <row r="25" s="59" customFormat="1" ht="94" customHeight="1" spans="1:18">
      <c r="A25" s="84">
        <v>20</v>
      </c>
      <c r="B25" s="84" t="s">
        <v>99</v>
      </c>
      <c r="C25" s="84" t="s">
        <v>22</v>
      </c>
      <c r="D25" s="84" t="s">
        <v>23</v>
      </c>
      <c r="E25" s="84">
        <v>834</v>
      </c>
      <c r="F25" s="84" t="s">
        <v>100</v>
      </c>
      <c r="G25" s="84" t="s">
        <v>25</v>
      </c>
      <c r="H25" s="84" t="s">
        <v>25</v>
      </c>
      <c r="I25" s="84" t="s">
        <v>31</v>
      </c>
      <c r="J25" s="106"/>
      <c r="K25" s="107" t="s">
        <v>26</v>
      </c>
      <c r="L25" s="103" t="s">
        <v>101</v>
      </c>
      <c r="M25" s="86" t="s">
        <v>94</v>
      </c>
      <c r="N25" s="107" t="s">
        <v>26</v>
      </c>
      <c r="O25" s="107" t="s">
        <v>102</v>
      </c>
      <c r="P25" s="104">
        <v>834</v>
      </c>
      <c r="Q25" s="116">
        <f t="shared" si="0"/>
        <v>1</v>
      </c>
      <c r="R25" s="84"/>
    </row>
    <row r="26" s="59" customFormat="1" ht="81" customHeight="1" spans="1:18">
      <c r="A26" s="84"/>
      <c r="B26" s="84"/>
      <c r="C26" s="84" t="s">
        <v>96</v>
      </c>
      <c r="D26" s="84" t="s">
        <v>97</v>
      </c>
      <c r="E26" s="84">
        <v>300</v>
      </c>
      <c r="F26" s="84"/>
      <c r="G26" s="84"/>
      <c r="H26" s="84"/>
      <c r="I26" s="84"/>
      <c r="J26" s="108"/>
      <c r="K26" s="109"/>
      <c r="L26" s="103">
        <v>44794</v>
      </c>
      <c r="M26" s="86"/>
      <c r="N26" s="109"/>
      <c r="O26" s="109"/>
      <c r="P26" s="104">
        <v>300</v>
      </c>
      <c r="Q26" s="117"/>
      <c r="R26" s="84"/>
    </row>
    <row r="27" s="59" customFormat="1" ht="81" customHeight="1" spans="1:18">
      <c r="A27" s="84">
        <v>21</v>
      </c>
      <c r="B27" s="85" t="s">
        <v>103</v>
      </c>
      <c r="C27" s="84" t="s">
        <v>22</v>
      </c>
      <c r="D27" s="84" t="s">
        <v>29</v>
      </c>
      <c r="E27" s="84">
        <v>250</v>
      </c>
      <c r="F27" s="85" t="s">
        <v>104</v>
      </c>
      <c r="G27" s="84" t="s">
        <v>25</v>
      </c>
      <c r="H27" s="84" t="s">
        <v>25</v>
      </c>
      <c r="I27" s="84" t="s">
        <v>26</v>
      </c>
      <c r="J27" s="103">
        <v>44646</v>
      </c>
      <c r="K27" s="84"/>
      <c r="L27" s="103" t="s">
        <v>105</v>
      </c>
      <c r="M27" s="86" t="s">
        <v>106</v>
      </c>
      <c r="N27" s="84" t="s">
        <v>26</v>
      </c>
      <c r="O27" s="84"/>
      <c r="P27" s="104">
        <v>242.015</v>
      </c>
      <c r="Q27" s="115">
        <f t="shared" si="0"/>
        <v>0.96806</v>
      </c>
      <c r="R27" s="84"/>
    </row>
    <row r="28" s="59" customFormat="1" ht="67" customHeight="1" spans="1:18">
      <c r="A28" s="84">
        <v>22</v>
      </c>
      <c r="B28" s="85" t="s">
        <v>107</v>
      </c>
      <c r="C28" s="84" t="s">
        <v>22</v>
      </c>
      <c r="D28" s="84" t="s">
        <v>23</v>
      </c>
      <c r="E28" s="84">
        <v>100</v>
      </c>
      <c r="F28" s="85" t="s">
        <v>108</v>
      </c>
      <c r="G28" s="84" t="s">
        <v>25</v>
      </c>
      <c r="H28" s="84" t="s">
        <v>25</v>
      </c>
      <c r="I28" s="84" t="s">
        <v>26</v>
      </c>
      <c r="J28" s="103">
        <v>44727</v>
      </c>
      <c r="K28" s="84"/>
      <c r="L28" s="103">
        <v>44732</v>
      </c>
      <c r="M28" s="86" t="s">
        <v>109</v>
      </c>
      <c r="N28" s="84" t="s">
        <v>26</v>
      </c>
      <c r="O28" s="84"/>
      <c r="P28" s="104">
        <v>96.612</v>
      </c>
      <c r="Q28" s="115">
        <f t="shared" si="0"/>
        <v>0.96612</v>
      </c>
      <c r="R28" s="84"/>
    </row>
    <row r="29" s="59" customFormat="1" ht="78" customHeight="1" spans="1:18">
      <c r="A29" s="84">
        <v>23</v>
      </c>
      <c r="B29" s="85" t="s">
        <v>110</v>
      </c>
      <c r="C29" s="84" t="s">
        <v>22</v>
      </c>
      <c r="D29" s="84" t="s">
        <v>23</v>
      </c>
      <c r="E29" s="84">
        <v>363</v>
      </c>
      <c r="F29" s="85" t="s">
        <v>111</v>
      </c>
      <c r="G29" s="84" t="s">
        <v>25</v>
      </c>
      <c r="H29" s="84" t="s">
        <v>25</v>
      </c>
      <c r="I29" s="84" t="s">
        <v>26</v>
      </c>
      <c r="J29" s="103">
        <v>44792</v>
      </c>
      <c r="K29" s="84"/>
      <c r="L29" s="103">
        <v>44794</v>
      </c>
      <c r="M29" s="86" t="s">
        <v>112</v>
      </c>
      <c r="N29" s="84" t="s">
        <v>26</v>
      </c>
      <c r="O29" s="84"/>
      <c r="P29" s="104">
        <v>352</v>
      </c>
      <c r="Q29" s="115">
        <f t="shared" si="0"/>
        <v>0.96969696969697</v>
      </c>
      <c r="R29" s="84"/>
    </row>
    <row r="30" s="59" customFormat="1" ht="83" customHeight="1" spans="1:18">
      <c r="A30" s="84">
        <v>24</v>
      </c>
      <c r="B30" s="85" t="s">
        <v>113</v>
      </c>
      <c r="C30" s="84" t="s">
        <v>22</v>
      </c>
      <c r="D30" s="84" t="s">
        <v>23</v>
      </c>
      <c r="E30" s="84">
        <v>650</v>
      </c>
      <c r="F30" s="85" t="s">
        <v>114</v>
      </c>
      <c r="G30" s="84" t="s">
        <v>25</v>
      </c>
      <c r="H30" s="84" t="s">
        <v>53</v>
      </c>
      <c r="I30" s="84" t="s">
        <v>26</v>
      </c>
      <c r="J30" s="103" t="s">
        <v>90</v>
      </c>
      <c r="K30" s="84"/>
      <c r="L30" s="103" t="s">
        <v>98</v>
      </c>
      <c r="M30" s="84" t="s">
        <v>115</v>
      </c>
      <c r="N30" s="84" t="s">
        <v>26</v>
      </c>
      <c r="O30" s="84"/>
      <c r="P30" s="104">
        <v>551.9</v>
      </c>
      <c r="Q30" s="115">
        <f t="shared" si="0"/>
        <v>0.849076923076923</v>
      </c>
      <c r="R30" s="84"/>
    </row>
    <row r="31" s="59" customFormat="1" ht="126" customHeight="1" spans="1:18">
      <c r="A31" s="84">
        <v>25</v>
      </c>
      <c r="B31" s="85" t="s">
        <v>116</v>
      </c>
      <c r="C31" s="84" t="s">
        <v>22</v>
      </c>
      <c r="D31" s="84" t="s">
        <v>23</v>
      </c>
      <c r="E31" s="84">
        <v>135</v>
      </c>
      <c r="F31" s="85" t="s">
        <v>117</v>
      </c>
      <c r="G31" s="84" t="s">
        <v>57</v>
      </c>
      <c r="H31" s="84" t="s">
        <v>58</v>
      </c>
      <c r="I31" s="84" t="s">
        <v>26</v>
      </c>
      <c r="J31" s="103">
        <v>44671</v>
      </c>
      <c r="K31" s="84"/>
      <c r="L31" s="103">
        <v>44682</v>
      </c>
      <c r="M31" s="86" t="s">
        <v>118</v>
      </c>
      <c r="N31" s="84" t="s">
        <v>26</v>
      </c>
      <c r="O31" s="84" t="s">
        <v>74</v>
      </c>
      <c r="P31" s="104">
        <v>132.95</v>
      </c>
      <c r="Q31" s="115">
        <f t="shared" si="0"/>
        <v>0.984814814814815</v>
      </c>
      <c r="R31" s="84"/>
    </row>
    <row r="32" s="59" customFormat="1" ht="139" customHeight="1" spans="1:18">
      <c r="A32" s="84">
        <v>26</v>
      </c>
      <c r="B32" s="85" t="s">
        <v>119</v>
      </c>
      <c r="C32" s="84" t="s">
        <v>22</v>
      </c>
      <c r="D32" s="84" t="s">
        <v>23</v>
      </c>
      <c r="E32" s="84">
        <v>600</v>
      </c>
      <c r="F32" s="85" t="s">
        <v>120</v>
      </c>
      <c r="G32" s="84" t="s">
        <v>25</v>
      </c>
      <c r="H32" s="84" t="s">
        <v>25</v>
      </c>
      <c r="I32" s="84" t="s">
        <v>31</v>
      </c>
      <c r="J32" s="103"/>
      <c r="K32" s="84" t="s">
        <v>26</v>
      </c>
      <c r="L32" s="103" t="s">
        <v>121</v>
      </c>
      <c r="M32" s="86" t="s">
        <v>122</v>
      </c>
      <c r="N32" s="84" t="s">
        <v>26</v>
      </c>
      <c r="O32" s="84"/>
      <c r="P32" s="104">
        <v>600</v>
      </c>
      <c r="Q32" s="115">
        <f t="shared" si="0"/>
        <v>1</v>
      </c>
      <c r="R32" s="84"/>
    </row>
    <row r="33" s="59" customFormat="1" ht="94" customHeight="1" spans="1:18">
      <c r="A33" s="84">
        <v>27</v>
      </c>
      <c r="B33" s="85" t="s">
        <v>123</v>
      </c>
      <c r="C33" s="84" t="s">
        <v>124</v>
      </c>
      <c r="D33" s="84" t="s">
        <v>23</v>
      </c>
      <c r="E33" s="84">
        <v>90</v>
      </c>
      <c r="F33" s="85" t="s">
        <v>125</v>
      </c>
      <c r="G33" s="84" t="s">
        <v>25</v>
      </c>
      <c r="H33" s="84" t="s">
        <v>25</v>
      </c>
      <c r="I33" s="84" t="s">
        <v>26</v>
      </c>
      <c r="J33" s="103">
        <v>44891</v>
      </c>
      <c r="K33" s="84"/>
      <c r="L33" s="103">
        <v>44894</v>
      </c>
      <c r="M33" s="86" t="s">
        <v>126</v>
      </c>
      <c r="N33" s="84" t="s">
        <v>26</v>
      </c>
      <c r="O33" s="84"/>
      <c r="P33" s="104">
        <v>87</v>
      </c>
      <c r="Q33" s="115">
        <f>P33/E33</f>
        <v>0.966666666666667</v>
      </c>
      <c r="R33" s="84"/>
    </row>
    <row r="34" s="59" customFormat="1" ht="94" customHeight="1" spans="1:18">
      <c r="A34" s="84">
        <v>28</v>
      </c>
      <c r="B34" s="85" t="s">
        <v>127</v>
      </c>
      <c r="C34" s="84" t="s">
        <v>22</v>
      </c>
      <c r="D34" s="84" t="s">
        <v>23</v>
      </c>
      <c r="E34" s="84">
        <v>232</v>
      </c>
      <c r="F34" s="85" t="s">
        <v>128</v>
      </c>
      <c r="G34" s="84" t="s">
        <v>25</v>
      </c>
      <c r="H34" s="84" t="s">
        <v>25</v>
      </c>
      <c r="I34" s="84" t="s">
        <v>26</v>
      </c>
      <c r="J34" s="103">
        <v>44738</v>
      </c>
      <c r="K34" s="84"/>
      <c r="L34" s="103" t="s">
        <v>129</v>
      </c>
      <c r="M34" s="86" t="s">
        <v>130</v>
      </c>
      <c r="N34" s="84" t="s">
        <v>26</v>
      </c>
      <c r="O34" s="84"/>
      <c r="P34" s="104">
        <v>225</v>
      </c>
      <c r="Q34" s="115">
        <f>P34/E34</f>
        <v>0.969827586206897</v>
      </c>
      <c r="R34" s="84"/>
    </row>
    <row r="35" s="59" customFormat="1" ht="94" customHeight="1" spans="1:18">
      <c r="A35" s="84">
        <v>29</v>
      </c>
      <c r="B35" s="85" t="s">
        <v>131</v>
      </c>
      <c r="C35" s="84" t="s">
        <v>22</v>
      </c>
      <c r="D35" s="84" t="s">
        <v>23</v>
      </c>
      <c r="E35" s="84">
        <v>655</v>
      </c>
      <c r="F35" s="85" t="s">
        <v>132</v>
      </c>
      <c r="G35" s="84" t="s">
        <v>25</v>
      </c>
      <c r="H35" s="84" t="s">
        <v>25</v>
      </c>
      <c r="I35" s="84" t="s">
        <v>26</v>
      </c>
      <c r="J35" s="103">
        <v>44762</v>
      </c>
      <c r="K35" s="84"/>
      <c r="L35" s="103" t="s">
        <v>133</v>
      </c>
      <c r="M35" s="86" t="s">
        <v>134</v>
      </c>
      <c r="N35" s="84" t="s">
        <v>26</v>
      </c>
      <c r="O35" s="84"/>
      <c r="P35" s="104">
        <v>618.17635</v>
      </c>
      <c r="Q35" s="115">
        <f>P35/E35</f>
        <v>0.943780687022901</v>
      </c>
      <c r="R35" s="84"/>
    </row>
    <row r="36" s="59" customFormat="1" ht="94" customHeight="1" spans="1:18">
      <c r="A36" s="84">
        <v>30</v>
      </c>
      <c r="B36" s="85" t="s">
        <v>135</v>
      </c>
      <c r="C36" s="84" t="s">
        <v>22</v>
      </c>
      <c r="D36" s="84" t="s">
        <v>23</v>
      </c>
      <c r="E36" s="84">
        <v>216</v>
      </c>
      <c r="F36" s="85" t="s">
        <v>136</v>
      </c>
      <c r="G36" s="85" t="s">
        <v>25</v>
      </c>
      <c r="H36" s="85" t="s">
        <v>25</v>
      </c>
      <c r="I36" s="84" t="s">
        <v>26</v>
      </c>
      <c r="J36" s="103">
        <v>44792</v>
      </c>
      <c r="K36" s="84"/>
      <c r="L36" s="103">
        <v>44794</v>
      </c>
      <c r="M36" s="86" t="s">
        <v>137</v>
      </c>
      <c r="N36" s="84" t="s">
        <v>26</v>
      </c>
      <c r="O36" s="84"/>
      <c r="P36" s="104">
        <v>201.98</v>
      </c>
      <c r="Q36" s="115">
        <f>P36/E36</f>
        <v>0.935092592592593</v>
      </c>
      <c r="R36" s="84"/>
    </row>
    <row r="37" s="59" customFormat="1" ht="94" customHeight="1" spans="1:18">
      <c r="A37" s="84">
        <v>31</v>
      </c>
      <c r="B37" s="85" t="s">
        <v>138</v>
      </c>
      <c r="C37" s="84" t="s">
        <v>22</v>
      </c>
      <c r="D37" s="84" t="s">
        <v>23</v>
      </c>
      <c r="E37" s="84">
        <v>315</v>
      </c>
      <c r="F37" s="85" t="s">
        <v>139</v>
      </c>
      <c r="G37" s="84" t="s">
        <v>25</v>
      </c>
      <c r="H37" s="84" t="s">
        <v>25</v>
      </c>
      <c r="I37" s="84" t="s">
        <v>26</v>
      </c>
      <c r="J37" s="103">
        <v>44676</v>
      </c>
      <c r="K37" s="84"/>
      <c r="L37" s="103">
        <v>44679</v>
      </c>
      <c r="M37" s="84" t="s">
        <v>140</v>
      </c>
      <c r="N37" s="84" t="s">
        <v>26</v>
      </c>
      <c r="O37" s="84" t="s">
        <v>74</v>
      </c>
      <c r="P37" s="104">
        <v>294.544</v>
      </c>
      <c r="Q37" s="115">
        <f>P37/E37</f>
        <v>0.935060317460317</v>
      </c>
      <c r="R37" s="84"/>
    </row>
    <row r="38" s="59" customFormat="1" ht="94" customHeight="1" spans="1:18">
      <c r="A38" s="84">
        <v>32</v>
      </c>
      <c r="B38" s="85" t="s">
        <v>141</v>
      </c>
      <c r="C38" s="84" t="s">
        <v>22</v>
      </c>
      <c r="D38" s="84" t="s">
        <v>23</v>
      </c>
      <c r="E38" s="84">
        <v>315</v>
      </c>
      <c r="F38" s="85" t="s">
        <v>139</v>
      </c>
      <c r="G38" s="84" t="s">
        <v>25</v>
      </c>
      <c r="H38" s="84" t="s">
        <v>25</v>
      </c>
      <c r="I38" s="84" t="s">
        <v>26</v>
      </c>
      <c r="J38" s="103">
        <v>44739</v>
      </c>
      <c r="K38" s="84"/>
      <c r="L38" s="103">
        <v>44740</v>
      </c>
      <c r="M38" s="86" t="s">
        <v>140</v>
      </c>
      <c r="N38" s="84" t="s">
        <v>26</v>
      </c>
      <c r="O38" s="84" t="s">
        <v>74</v>
      </c>
      <c r="P38" s="104">
        <v>294.46</v>
      </c>
      <c r="Q38" s="115">
        <f>P38/E38</f>
        <v>0.934793650793651</v>
      </c>
      <c r="R38" s="84"/>
    </row>
    <row r="39" s="59" customFormat="1" ht="94" customHeight="1" spans="1:18">
      <c r="A39" s="84">
        <v>33</v>
      </c>
      <c r="B39" s="85" t="s">
        <v>142</v>
      </c>
      <c r="C39" s="84" t="s">
        <v>22</v>
      </c>
      <c r="D39" s="84" t="s">
        <v>23</v>
      </c>
      <c r="E39" s="84">
        <v>91</v>
      </c>
      <c r="F39" s="85" t="s">
        <v>143</v>
      </c>
      <c r="G39" s="84" t="s">
        <v>25</v>
      </c>
      <c r="H39" s="84" t="s">
        <v>25</v>
      </c>
      <c r="I39" s="84" t="s">
        <v>26</v>
      </c>
      <c r="J39" s="103">
        <v>44792</v>
      </c>
      <c r="K39" s="84"/>
      <c r="L39" s="103">
        <v>44734</v>
      </c>
      <c r="M39" s="86" t="s">
        <v>143</v>
      </c>
      <c r="N39" s="84" t="s">
        <v>26</v>
      </c>
      <c r="O39" s="84"/>
      <c r="P39" s="104">
        <v>79.13475</v>
      </c>
      <c r="Q39" s="115">
        <f>P39/E39</f>
        <v>0.869612637362637</v>
      </c>
      <c r="R39" s="84"/>
    </row>
    <row r="40" s="59" customFormat="1" ht="94" customHeight="1" spans="1:18">
      <c r="A40" s="84">
        <v>34</v>
      </c>
      <c r="B40" s="85" t="s">
        <v>144</v>
      </c>
      <c r="C40" s="84" t="s">
        <v>22</v>
      </c>
      <c r="D40" s="84" t="s">
        <v>23</v>
      </c>
      <c r="E40" s="84">
        <v>849</v>
      </c>
      <c r="F40" s="85" t="s">
        <v>145</v>
      </c>
      <c r="G40" s="84" t="s">
        <v>25</v>
      </c>
      <c r="H40" s="84" t="s">
        <v>25</v>
      </c>
      <c r="I40" s="84" t="s">
        <v>26</v>
      </c>
      <c r="J40" s="103">
        <v>44676</v>
      </c>
      <c r="K40" s="84"/>
      <c r="L40" s="103">
        <v>44689</v>
      </c>
      <c r="M40" s="86" t="s">
        <v>146</v>
      </c>
      <c r="N40" s="84" t="s">
        <v>26</v>
      </c>
      <c r="O40" s="84" t="s">
        <v>74</v>
      </c>
      <c r="P40" s="104">
        <v>799.96</v>
      </c>
      <c r="Q40" s="115">
        <f>P40/E40</f>
        <v>0.942237926972909</v>
      </c>
      <c r="R40" s="84"/>
    </row>
    <row r="41" s="59" customFormat="1" ht="130" customHeight="1" spans="1:18">
      <c r="A41" s="84">
        <v>35</v>
      </c>
      <c r="B41" s="86" t="s">
        <v>147</v>
      </c>
      <c r="C41" s="84" t="s">
        <v>22</v>
      </c>
      <c r="D41" s="84" t="s">
        <v>23</v>
      </c>
      <c r="E41" s="84">
        <v>331</v>
      </c>
      <c r="F41" s="85" t="s">
        <v>148</v>
      </c>
      <c r="G41" s="84" t="s">
        <v>25</v>
      </c>
      <c r="H41" s="84" t="s">
        <v>149</v>
      </c>
      <c r="I41" s="84" t="s">
        <v>26</v>
      </c>
      <c r="J41" s="103">
        <v>44684</v>
      </c>
      <c r="K41" s="84" t="s">
        <v>26</v>
      </c>
      <c r="L41" s="103">
        <v>44689</v>
      </c>
      <c r="M41" s="86" t="s">
        <v>150</v>
      </c>
      <c r="N41" s="84" t="s">
        <v>26</v>
      </c>
      <c r="O41" s="103" t="s">
        <v>74</v>
      </c>
      <c r="P41" s="104">
        <v>310.26</v>
      </c>
      <c r="Q41" s="115">
        <f>P41/E41</f>
        <v>0.937341389728097</v>
      </c>
      <c r="R41" s="84"/>
    </row>
    <row r="42" s="59" customFormat="1" ht="94" customHeight="1" spans="1:18">
      <c r="A42" s="84">
        <v>36</v>
      </c>
      <c r="B42" s="85" t="s">
        <v>151</v>
      </c>
      <c r="C42" s="84" t="s">
        <v>22</v>
      </c>
      <c r="D42" s="84" t="s">
        <v>23</v>
      </c>
      <c r="E42" s="84">
        <v>655</v>
      </c>
      <c r="F42" s="85" t="s">
        <v>152</v>
      </c>
      <c r="G42" s="84" t="s">
        <v>25</v>
      </c>
      <c r="H42" s="84" t="s">
        <v>25</v>
      </c>
      <c r="I42" s="84" t="s">
        <v>26</v>
      </c>
      <c r="J42" s="103">
        <v>44663</v>
      </c>
      <c r="K42" s="84"/>
      <c r="L42" s="103">
        <v>44666</v>
      </c>
      <c r="M42" s="86" t="s">
        <v>153</v>
      </c>
      <c r="N42" s="84" t="s">
        <v>26</v>
      </c>
      <c r="O42" s="84"/>
      <c r="P42" s="104">
        <v>617.6595</v>
      </c>
      <c r="Q42" s="115">
        <f>P42/E42</f>
        <v>0.942991603053435</v>
      </c>
      <c r="R42" s="84"/>
    </row>
    <row r="43" s="59" customFormat="1" ht="94" customHeight="1" spans="1:18">
      <c r="A43" s="84">
        <v>37</v>
      </c>
      <c r="B43" s="85" t="s">
        <v>154</v>
      </c>
      <c r="C43" s="84" t="s">
        <v>22</v>
      </c>
      <c r="D43" s="84" t="s">
        <v>23</v>
      </c>
      <c r="E43" s="84">
        <v>270</v>
      </c>
      <c r="F43" s="85" t="s">
        <v>155</v>
      </c>
      <c r="G43" s="84" t="s">
        <v>25</v>
      </c>
      <c r="H43" s="84" t="s">
        <v>25</v>
      </c>
      <c r="I43" s="84" t="s">
        <v>26</v>
      </c>
      <c r="J43" s="103">
        <v>44688</v>
      </c>
      <c r="K43" s="84"/>
      <c r="L43" s="103">
        <v>44691</v>
      </c>
      <c r="M43" s="86" t="s">
        <v>156</v>
      </c>
      <c r="N43" s="84" t="s">
        <v>26</v>
      </c>
      <c r="O43" s="103">
        <v>44798</v>
      </c>
      <c r="P43" s="104">
        <v>252.595</v>
      </c>
      <c r="Q43" s="115">
        <f>P43/E43</f>
        <v>0.935537037037037</v>
      </c>
      <c r="R43" s="84"/>
    </row>
    <row r="44" s="59" customFormat="1" ht="94" customHeight="1" spans="1:18">
      <c r="A44" s="84">
        <v>38</v>
      </c>
      <c r="B44" s="85" t="s">
        <v>157</v>
      </c>
      <c r="C44" s="84" t="s">
        <v>22</v>
      </c>
      <c r="D44" s="84" t="s">
        <v>23</v>
      </c>
      <c r="E44" s="84">
        <v>724</v>
      </c>
      <c r="F44" s="85" t="s">
        <v>158</v>
      </c>
      <c r="G44" s="84" t="s">
        <v>25</v>
      </c>
      <c r="H44" s="84" t="s">
        <v>25</v>
      </c>
      <c r="I44" s="84" t="s">
        <v>26</v>
      </c>
      <c r="J44" s="103">
        <v>44688</v>
      </c>
      <c r="K44" s="84"/>
      <c r="L44" s="103">
        <v>44691</v>
      </c>
      <c r="M44" s="84" t="s">
        <v>159</v>
      </c>
      <c r="N44" s="84" t="s">
        <v>26</v>
      </c>
      <c r="O44" s="103">
        <v>44798</v>
      </c>
      <c r="P44" s="104">
        <v>681.6008</v>
      </c>
      <c r="Q44" s="115">
        <f>P44/E44</f>
        <v>0.941437569060774</v>
      </c>
      <c r="R44" s="84"/>
    </row>
    <row r="45" s="59" customFormat="1" ht="94" customHeight="1" spans="1:18">
      <c r="A45" s="84">
        <v>39</v>
      </c>
      <c r="B45" s="85" t="s">
        <v>160</v>
      </c>
      <c r="C45" s="84" t="s">
        <v>22</v>
      </c>
      <c r="D45" s="84" t="s">
        <v>23</v>
      </c>
      <c r="E45" s="84">
        <v>350</v>
      </c>
      <c r="F45" s="85" t="s">
        <v>161</v>
      </c>
      <c r="G45" s="84" t="s">
        <v>25</v>
      </c>
      <c r="H45" s="84" t="s">
        <v>25</v>
      </c>
      <c r="I45" s="84" t="s">
        <v>26</v>
      </c>
      <c r="J45" s="103" t="s">
        <v>162</v>
      </c>
      <c r="K45" s="84"/>
      <c r="L45" s="103">
        <v>44748</v>
      </c>
      <c r="M45" s="84" t="s">
        <v>163</v>
      </c>
      <c r="N45" s="84" t="s">
        <v>26</v>
      </c>
      <c r="O45" s="103">
        <v>44798</v>
      </c>
      <c r="P45" s="104">
        <v>317.66</v>
      </c>
      <c r="Q45" s="115">
        <f>P45/E45</f>
        <v>0.9076</v>
      </c>
      <c r="R45" s="84"/>
    </row>
    <row r="46" s="59" customFormat="1" ht="94" customHeight="1" spans="1:18">
      <c r="A46" s="84">
        <v>40</v>
      </c>
      <c r="B46" s="85" t="s">
        <v>164</v>
      </c>
      <c r="C46" s="84" t="s">
        <v>22</v>
      </c>
      <c r="D46" s="84" t="s">
        <v>23</v>
      </c>
      <c r="E46" s="84">
        <v>350</v>
      </c>
      <c r="F46" s="85" t="s">
        <v>161</v>
      </c>
      <c r="G46" s="84" t="s">
        <v>25</v>
      </c>
      <c r="H46" s="84" t="s">
        <v>25</v>
      </c>
      <c r="I46" s="84" t="s">
        <v>26</v>
      </c>
      <c r="J46" s="103">
        <v>44658</v>
      </c>
      <c r="K46" s="84"/>
      <c r="L46" s="103">
        <v>44666</v>
      </c>
      <c r="M46" s="84" t="s">
        <v>165</v>
      </c>
      <c r="N46" s="84" t="s">
        <v>26</v>
      </c>
      <c r="O46" s="84" t="s">
        <v>74</v>
      </c>
      <c r="P46" s="104">
        <v>327.255</v>
      </c>
      <c r="Q46" s="115">
        <f>P46/E46</f>
        <v>0.935014285714286</v>
      </c>
      <c r="R46" s="84"/>
    </row>
    <row r="47" s="59" customFormat="1" ht="94" customHeight="1" spans="1:18">
      <c r="A47" s="84">
        <v>41</v>
      </c>
      <c r="B47" s="85" t="s">
        <v>166</v>
      </c>
      <c r="C47" s="84" t="s">
        <v>22</v>
      </c>
      <c r="D47" s="84" t="s">
        <v>23</v>
      </c>
      <c r="E47" s="84">
        <v>350</v>
      </c>
      <c r="F47" s="85" t="s">
        <v>161</v>
      </c>
      <c r="G47" s="84" t="s">
        <v>25</v>
      </c>
      <c r="H47" s="84" t="s">
        <v>25</v>
      </c>
      <c r="I47" s="84" t="s">
        <v>26</v>
      </c>
      <c r="J47" s="103">
        <v>44684</v>
      </c>
      <c r="K47" s="84" t="s">
        <v>26</v>
      </c>
      <c r="L47" s="103">
        <v>44689</v>
      </c>
      <c r="M47" s="84" t="s">
        <v>167</v>
      </c>
      <c r="N47" s="84" t="s">
        <v>26</v>
      </c>
      <c r="O47" s="84"/>
      <c r="P47" s="104">
        <v>327.19</v>
      </c>
      <c r="Q47" s="115">
        <f>P47/E47</f>
        <v>0.934828571428571</v>
      </c>
      <c r="R47" s="84"/>
    </row>
    <row r="48" s="59" customFormat="1" ht="94" customHeight="1" spans="1:18">
      <c r="A48" s="84">
        <v>42</v>
      </c>
      <c r="B48" s="85" t="s">
        <v>168</v>
      </c>
      <c r="C48" s="84" t="s">
        <v>22</v>
      </c>
      <c r="D48" s="84" t="s">
        <v>23</v>
      </c>
      <c r="E48" s="84">
        <v>350</v>
      </c>
      <c r="F48" s="85" t="s">
        <v>161</v>
      </c>
      <c r="G48" s="84" t="s">
        <v>25</v>
      </c>
      <c r="H48" s="84" t="s">
        <v>25</v>
      </c>
      <c r="I48" s="84" t="s">
        <v>26</v>
      </c>
      <c r="J48" s="110">
        <v>44722</v>
      </c>
      <c r="K48" s="85"/>
      <c r="L48" s="110">
        <v>44727</v>
      </c>
      <c r="M48" s="84" t="s">
        <v>169</v>
      </c>
      <c r="N48" s="84" t="s">
        <v>26</v>
      </c>
      <c r="O48" s="110">
        <v>44740</v>
      </c>
      <c r="P48" s="104">
        <v>327.13</v>
      </c>
      <c r="Q48" s="115">
        <f>P48/E48</f>
        <v>0.934657142857143</v>
      </c>
      <c r="R48" s="85"/>
    </row>
    <row r="49" s="59" customFormat="1" ht="71" customHeight="1" spans="1:18">
      <c r="A49" s="84">
        <v>43</v>
      </c>
      <c r="B49" s="85" t="s">
        <v>170</v>
      </c>
      <c r="C49" s="84" t="s">
        <v>22</v>
      </c>
      <c r="D49" s="84" t="s">
        <v>29</v>
      </c>
      <c r="E49" s="84">
        <v>520</v>
      </c>
      <c r="F49" s="85" t="s">
        <v>171</v>
      </c>
      <c r="G49" s="84" t="s">
        <v>25</v>
      </c>
      <c r="H49" s="84" t="s">
        <v>25</v>
      </c>
      <c r="I49" s="84" t="s">
        <v>26</v>
      </c>
      <c r="J49" s="110">
        <v>44722</v>
      </c>
      <c r="K49" s="85"/>
      <c r="L49" s="110">
        <v>44727</v>
      </c>
      <c r="M49" s="84" t="s">
        <v>172</v>
      </c>
      <c r="N49" s="84" t="s">
        <v>26</v>
      </c>
      <c r="O49" s="85" t="s">
        <v>173</v>
      </c>
      <c r="P49" s="104">
        <v>504</v>
      </c>
      <c r="Q49" s="115">
        <f>P49/E49</f>
        <v>0.969230769230769</v>
      </c>
      <c r="R49" s="85"/>
    </row>
    <row r="50" s="59" customFormat="1" ht="85" customHeight="1" spans="1:18">
      <c r="A50" s="84">
        <v>44</v>
      </c>
      <c r="B50" s="85" t="s">
        <v>174</v>
      </c>
      <c r="C50" s="84" t="s">
        <v>22</v>
      </c>
      <c r="D50" s="84" t="s">
        <v>23</v>
      </c>
      <c r="E50" s="84">
        <v>51</v>
      </c>
      <c r="F50" s="85" t="s">
        <v>175</v>
      </c>
      <c r="G50" s="84" t="s">
        <v>25</v>
      </c>
      <c r="H50" s="84" t="s">
        <v>176</v>
      </c>
      <c r="I50" s="84" t="s">
        <v>26</v>
      </c>
      <c r="J50" s="103" t="s">
        <v>177</v>
      </c>
      <c r="K50" s="85"/>
      <c r="L50" s="103" t="s">
        <v>178</v>
      </c>
      <c r="M50" s="86" t="s">
        <v>179</v>
      </c>
      <c r="N50" s="84" t="s">
        <v>26</v>
      </c>
      <c r="O50" s="85"/>
      <c r="P50" s="104">
        <v>49.49</v>
      </c>
      <c r="Q50" s="115">
        <f>P50/E50</f>
        <v>0.970392156862745</v>
      </c>
      <c r="R50" s="85"/>
    </row>
    <row r="51" s="59" customFormat="1" ht="71" customHeight="1" spans="1:18">
      <c r="A51" s="84">
        <v>45</v>
      </c>
      <c r="B51" s="85" t="s">
        <v>180</v>
      </c>
      <c r="C51" s="84" t="s">
        <v>22</v>
      </c>
      <c r="D51" s="84" t="s">
        <v>23</v>
      </c>
      <c r="E51" s="84">
        <v>42</v>
      </c>
      <c r="F51" s="85" t="s">
        <v>181</v>
      </c>
      <c r="G51" s="84" t="s">
        <v>25</v>
      </c>
      <c r="H51" s="84" t="s">
        <v>182</v>
      </c>
      <c r="I51" s="84" t="s">
        <v>26</v>
      </c>
      <c r="J51" s="110">
        <v>44717</v>
      </c>
      <c r="K51" s="85"/>
      <c r="L51" s="110">
        <v>44722</v>
      </c>
      <c r="M51" s="84" t="s">
        <v>183</v>
      </c>
      <c r="N51" s="84" t="s">
        <v>26</v>
      </c>
      <c r="O51" s="85" t="s">
        <v>184</v>
      </c>
      <c r="P51" s="104">
        <v>33.57</v>
      </c>
      <c r="Q51" s="115">
        <f>P51/E51</f>
        <v>0.799285714285714</v>
      </c>
      <c r="R51" s="85"/>
    </row>
    <row r="52" s="59" customFormat="1" ht="71" customHeight="1" spans="1:18">
      <c r="A52" s="84">
        <v>46</v>
      </c>
      <c r="B52" s="85" t="s">
        <v>185</v>
      </c>
      <c r="C52" s="84" t="s">
        <v>22</v>
      </c>
      <c r="D52" s="84" t="s">
        <v>34</v>
      </c>
      <c r="E52" s="84">
        <v>360</v>
      </c>
      <c r="F52" s="85" t="s">
        <v>186</v>
      </c>
      <c r="G52" s="84" t="s">
        <v>25</v>
      </c>
      <c r="H52" s="84" t="s">
        <v>25</v>
      </c>
      <c r="I52" s="84" t="s">
        <v>26</v>
      </c>
      <c r="J52" s="110">
        <v>44402</v>
      </c>
      <c r="K52" s="110"/>
      <c r="L52" s="110">
        <v>44464</v>
      </c>
      <c r="M52" s="84" t="s">
        <v>187</v>
      </c>
      <c r="N52" s="84" t="s">
        <v>26</v>
      </c>
      <c r="O52" s="85" t="s">
        <v>188</v>
      </c>
      <c r="P52" s="104">
        <v>360</v>
      </c>
      <c r="Q52" s="115">
        <f>P52/E52</f>
        <v>1</v>
      </c>
      <c r="R52" s="85"/>
    </row>
    <row r="53" s="59" customFormat="1" ht="71" customHeight="1" spans="1:18">
      <c r="A53" s="84">
        <v>47</v>
      </c>
      <c r="B53" s="85" t="s">
        <v>189</v>
      </c>
      <c r="C53" s="84" t="s">
        <v>22</v>
      </c>
      <c r="D53" s="84" t="s">
        <v>23</v>
      </c>
      <c r="E53" s="84">
        <v>28</v>
      </c>
      <c r="F53" s="85" t="s">
        <v>190</v>
      </c>
      <c r="G53" s="84" t="s">
        <v>25</v>
      </c>
      <c r="H53" s="84" t="s">
        <v>25</v>
      </c>
      <c r="I53" s="84" t="s">
        <v>26</v>
      </c>
      <c r="J53" s="103" t="s">
        <v>129</v>
      </c>
      <c r="K53" s="110"/>
      <c r="L53" s="103" t="s">
        <v>191</v>
      </c>
      <c r="M53" s="84" t="s">
        <v>179</v>
      </c>
      <c r="N53" s="84" t="s">
        <v>26</v>
      </c>
      <c r="O53" s="85"/>
      <c r="P53" s="104">
        <v>27.05</v>
      </c>
      <c r="Q53" s="115">
        <f>P53/E53</f>
        <v>0.966071428571429</v>
      </c>
      <c r="R53" s="85"/>
    </row>
    <row r="54" s="59" customFormat="1" ht="71" customHeight="1" spans="1:18">
      <c r="A54" s="84">
        <v>48</v>
      </c>
      <c r="B54" s="85" t="s">
        <v>192</v>
      </c>
      <c r="C54" s="84" t="s">
        <v>22</v>
      </c>
      <c r="D54" s="84" t="s">
        <v>23</v>
      </c>
      <c r="E54" s="84">
        <v>500</v>
      </c>
      <c r="F54" s="85" t="s">
        <v>193</v>
      </c>
      <c r="G54" s="84" t="s">
        <v>194</v>
      </c>
      <c r="H54" s="84" t="s">
        <v>25</v>
      </c>
      <c r="I54" s="84" t="s">
        <v>26</v>
      </c>
      <c r="J54" s="111" t="s">
        <v>66</v>
      </c>
      <c r="K54" s="110"/>
      <c r="L54" s="111" t="s">
        <v>98</v>
      </c>
      <c r="M54" s="84" t="s">
        <v>179</v>
      </c>
      <c r="N54" s="84" t="s">
        <v>26</v>
      </c>
      <c r="O54" s="85"/>
      <c r="P54" s="104">
        <v>484.88</v>
      </c>
      <c r="Q54" s="115">
        <f>P54/E54</f>
        <v>0.96976</v>
      </c>
      <c r="R54" s="84"/>
    </row>
    <row r="55" s="59" customFormat="1" ht="71" customHeight="1" spans="1:18">
      <c r="A55" s="84">
        <v>49</v>
      </c>
      <c r="B55" s="85" t="s">
        <v>195</v>
      </c>
      <c r="C55" s="84" t="s">
        <v>22</v>
      </c>
      <c r="D55" s="84" t="s">
        <v>23</v>
      </c>
      <c r="E55" s="84">
        <v>140</v>
      </c>
      <c r="F55" s="85" t="s">
        <v>196</v>
      </c>
      <c r="G55" s="84" t="s">
        <v>25</v>
      </c>
      <c r="H55" s="84" t="s">
        <v>25</v>
      </c>
      <c r="I55" s="84" t="s">
        <v>26</v>
      </c>
      <c r="J55" s="85" t="s">
        <v>197</v>
      </c>
      <c r="K55" s="110"/>
      <c r="L55" s="85" t="s">
        <v>198</v>
      </c>
      <c r="M55" s="84" t="s">
        <v>199</v>
      </c>
      <c r="N55" s="84" t="s">
        <v>26</v>
      </c>
      <c r="O55" s="85"/>
      <c r="P55" s="104">
        <v>134.43</v>
      </c>
      <c r="Q55" s="115">
        <f>P55/E55</f>
        <v>0.960214285714286</v>
      </c>
      <c r="R55" s="84"/>
    </row>
    <row r="56" s="59" customFormat="1" ht="71" customHeight="1" spans="1:18">
      <c r="A56" s="84">
        <v>50</v>
      </c>
      <c r="B56" s="86" t="s">
        <v>200</v>
      </c>
      <c r="C56" s="84" t="s">
        <v>22</v>
      </c>
      <c r="D56" s="84" t="s">
        <v>23</v>
      </c>
      <c r="E56" s="84">
        <v>60</v>
      </c>
      <c r="F56" s="85" t="s">
        <v>201</v>
      </c>
      <c r="G56" s="84" t="s">
        <v>202</v>
      </c>
      <c r="H56" s="84" t="s">
        <v>149</v>
      </c>
      <c r="I56" s="84" t="s">
        <v>26</v>
      </c>
      <c r="J56" s="110">
        <v>44775</v>
      </c>
      <c r="K56" s="110"/>
      <c r="L56" s="110">
        <v>44777</v>
      </c>
      <c r="M56" s="84" t="s">
        <v>203</v>
      </c>
      <c r="N56" s="84" t="s">
        <v>26</v>
      </c>
      <c r="O56" s="85"/>
      <c r="P56" s="104">
        <v>54.71</v>
      </c>
      <c r="Q56" s="115">
        <f>P56/E56</f>
        <v>0.911833333333333</v>
      </c>
      <c r="R56" s="85"/>
    </row>
    <row r="57" s="59" customFormat="1" ht="71" customHeight="1" spans="1:18">
      <c r="A57" s="84">
        <v>51</v>
      </c>
      <c r="B57" s="86" t="s">
        <v>204</v>
      </c>
      <c r="C57" s="84" t="s">
        <v>22</v>
      </c>
      <c r="D57" s="84" t="s">
        <v>23</v>
      </c>
      <c r="E57" s="84">
        <v>2300</v>
      </c>
      <c r="F57" s="85" t="s">
        <v>205</v>
      </c>
      <c r="G57" s="84" t="s">
        <v>206</v>
      </c>
      <c r="H57" s="84" t="s">
        <v>149</v>
      </c>
      <c r="I57" s="84" t="s">
        <v>26</v>
      </c>
      <c r="J57" s="110">
        <v>44824</v>
      </c>
      <c r="K57" s="110"/>
      <c r="L57" s="110">
        <v>44830</v>
      </c>
      <c r="M57" s="86" t="s">
        <v>207</v>
      </c>
      <c r="N57" s="84" t="s">
        <v>26</v>
      </c>
      <c r="O57" s="85"/>
      <c r="P57" s="104">
        <v>2250.68</v>
      </c>
      <c r="Q57" s="115">
        <f>P57/E57</f>
        <v>0.97855652173913</v>
      </c>
      <c r="R57" s="85"/>
    </row>
    <row r="58" s="59" customFormat="1" ht="71" customHeight="1" spans="1:18">
      <c r="A58" s="84">
        <v>52</v>
      </c>
      <c r="B58" s="86" t="s">
        <v>208</v>
      </c>
      <c r="C58" s="84" t="s">
        <v>22</v>
      </c>
      <c r="D58" s="84" t="s">
        <v>23</v>
      </c>
      <c r="E58" s="84">
        <v>2746.95</v>
      </c>
      <c r="F58" s="85" t="s">
        <v>209</v>
      </c>
      <c r="G58" s="84" t="s">
        <v>206</v>
      </c>
      <c r="H58" s="84" t="s">
        <v>149</v>
      </c>
      <c r="I58" s="84" t="s">
        <v>26</v>
      </c>
      <c r="J58" s="103">
        <v>44834</v>
      </c>
      <c r="K58" s="110"/>
      <c r="L58" s="103">
        <v>44837</v>
      </c>
      <c r="M58" s="84" t="s">
        <v>179</v>
      </c>
      <c r="N58" s="84" t="s">
        <v>26</v>
      </c>
      <c r="O58" s="85"/>
      <c r="P58" s="104">
        <v>2542.83</v>
      </c>
      <c r="Q58" s="115">
        <f>P58/E58</f>
        <v>0.925692131272866</v>
      </c>
      <c r="R58" s="85"/>
    </row>
    <row r="59" s="59" customFormat="1" ht="71" customHeight="1" spans="1:18">
      <c r="A59" s="84">
        <v>53</v>
      </c>
      <c r="B59" s="85" t="s">
        <v>210</v>
      </c>
      <c r="C59" s="84" t="s">
        <v>22</v>
      </c>
      <c r="D59" s="84" t="s">
        <v>23</v>
      </c>
      <c r="E59" s="84">
        <v>180</v>
      </c>
      <c r="F59" s="85" t="s">
        <v>211</v>
      </c>
      <c r="G59" s="84" t="s">
        <v>206</v>
      </c>
      <c r="H59" s="84" t="s">
        <v>206</v>
      </c>
      <c r="I59" s="84" t="s">
        <v>26</v>
      </c>
      <c r="J59" s="110">
        <v>44490</v>
      </c>
      <c r="K59" s="110"/>
      <c r="L59" s="110">
        <v>44494</v>
      </c>
      <c r="M59" s="84" t="s">
        <v>212</v>
      </c>
      <c r="N59" s="84" t="s">
        <v>26</v>
      </c>
      <c r="O59" s="103">
        <v>44740</v>
      </c>
      <c r="P59" s="104">
        <v>176.64</v>
      </c>
      <c r="Q59" s="115">
        <f t="shared" ref="Q59:Q83" si="1">P59/E59</f>
        <v>0.981333333333333</v>
      </c>
      <c r="R59" s="85"/>
    </row>
    <row r="60" s="59" customFormat="1" ht="71" customHeight="1" spans="1:18">
      <c r="A60" s="84">
        <v>54</v>
      </c>
      <c r="B60" s="85" t="s">
        <v>213</v>
      </c>
      <c r="C60" s="84" t="s">
        <v>22</v>
      </c>
      <c r="D60" s="84" t="s">
        <v>29</v>
      </c>
      <c r="E60" s="84">
        <v>94</v>
      </c>
      <c r="F60" s="85" t="s">
        <v>214</v>
      </c>
      <c r="G60" s="84" t="s">
        <v>206</v>
      </c>
      <c r="H60" s="84" t="s">
        <v>206</v>
      </c>
      <c r="I60" s="84" t="s">
        <v>31</v>
      </c>
      <c r="J60" s="110"/>
      <c r="K60" s="84" t="s">
        <v>26</v>
      </c>
      <c r="L60" s="110">
        <v>44535</v>
      </c>
      <c r="M60" s="84" t="s">
        <v>215</v>
      </c>
      <c r="N60" s="84" t="s">
        <v>26</v>
      </c>
      <c r="O60" s="103">
        <v>44798</v>
      </c>
      <c r="P60" s="104">
        <v>94</v>
      </c>
      <c r="Q60" s="115">
        <f t="shared" si="1"/>
        <v>1</v>
      </c>
      <c r="R60" s="85"/>
    </row>
    <row r="61" s="59" customFormat="1" ht="71" customHeight="1" spans="1:18">
      <c r="A61" s="84">
        <v>55</v>
      </c>
      <c r="B61" s="85" t="s">
        <v>216</v>
      </c>
      <c r="C61" s="84" t="s">
        <v>22</v>
      </c>
      <c r="D61" s="84" t="s">
        <v>29</v>
      </c>
      <c r="E61" s="84">
        <v>30</v>
      </c>
      <c r="F61" s="85" t="s">
        <v>217</v>
      </c>
      <c r="G61" s="84" t="s">
        <v>206</v>
      </c>
      <c r="H61" s="84" t="s">
        <v>206</v>
      </c>
      <c r="I61" s="84" t="s">
        <v>31</v>
      </c>
      <c r="J61" s="110"/>
      <c r="K61" s="84" t="s">
        <v>26</v>
      </c>
      <c r="L61" s="110">
        <v>44795</v>
      </c>
      <c r="M61" s="84" t="s">
        <v>179</v>
      </c>
      <c r="N61" s="84" t="s">
        <v>26</v>
      </c>
      <c r="O61" s="85"/>
      <c r="P61" s="104">
        <v>30</v>
      </c>
      <c r="Q61" s="115">
        <f t="shared" si="1"/>
        <v>1</v>
      </c>
      <c r="R61" s="85"/>
    </row>
    <row r="62" s="59" customFormat="1" ht="71" customHeight="1" spans="1:18">
      <c r="A62" s="84">
        <v>56</v>
      </c>
      <c r="B62" s="85" t="s">
        <v>218</v>
      </c>
      <c r="C62" s="84" t="s">
        <v>22</v>
      </c>
      <c r="D62" s="84" t="s">
        <v>23</v>
      </c>
      <c r="E62" s="84">
        <v>500</v>
      </c>
      <c r="F62" s="85" t="s">
        <v>219</v>
      </c>
      <c r="G62" s="84" t="s">
        <v>206</v>
      </c>
      <c r="H62" s="84" t="s">
        <v>206</v>
      </c>
      <c r="I62" s="84" t="s">
        <v>31</v>
      </c>
      <c r="J62" s="110"/>
      <c r="K62" s="84" t="s">
        <v>26</v>
      </c>
      <c r="L62" s="103" t="s">
        <v>220</v>
      </c>
      <c r="M62" s="84" t="s">
        <v>179</v>
      </c>
      <c r="N62" s="84" t="s">
        <v>26</v>
      </c>
      <c r="O62" s="85"/>
      <c r="P62" s="104">
        <v>500</v>
      </c>
      <c r="Q62" s="115">
        <f t="shared" si="1"/>
        <v>1</v>
      </c>
      <c r="R62" s="85"/>
    </row>
    <row r="63" s="59" customFormat="1" ht="71" customHeight="1" spans="1:18">
      <c r="A63" s="84">
        <v>57</v>
      </c>
      <c r="B63" s="85" t="s">
        <v>221</v>
      </c>
      <c r="C63" s="84" t="s">
        <v>22</v>
      </c>
      <c r="D63" s="84" t="s">
        <v>23</v>
      </c>
      <c r="E63" s="84">
        <v>90</v>
      </c>
      <c r="F63" s="85" t="s">
        <v>222</v>
      </c>
      <c r="G63" s="84" t="s">
        <v>206</v>
      </c>
      <c r="H63" s="84" t="s">
        <v>206</v>
      </c>
      <c r="I63" s="84" t="s">
        <v>26</v>
      </c>
      <c r="J63" s="110">
        <v>44383</v>
      </c>
      <c r="K63" s="110"/>
      <c r="L63" s="110">
        <v>44398</v>
      </c>
      <c r="M63" s="84" t="s">
        <v>223</v>
      </c>
      <c r="N63" s="84" t="s">
        <v>26</v>
      </c>
      <c r="O63" s="112" t="s">
        <v>129</v>
      </c>
      <c r="P63" s="104">
        <v>83.15</v>
      </c>
      <c r="Q63" s="115">
        <f t="shared" si="1"/>
        <v>0.923888888888889</v>
      </c>
      <c r="R63" s="85"/>
    </row>
    <row r="64" s="59" customFormat="1" ht="75" customHeight="1" spans="1:18">
      <c r="A64" s="84">
        <v>58</v>
      </c>
      <c r="B64" s="85" t="s">
        <v>224</v>
      </c>
      <c r="C64" s="84" t="s">
        <v>22</v>
      </c>
      <c r="D64" s="84" t="s">
        <v>29</v>
      </c>
      <c r="E64" s="84">
        <v>364</v>
      </c>
      <c r="F64" s="85" t="s">
        <v>225</v>
      </c>
      <c r="G64" s="84" t="s">
        <v>25</v>
      </c>
      <c r="H64" s="84" t="s">
        <v>25</v>
      </c>
      <c r="I64" s="84" t="s">
        <v>31</v>
      </c>
      <c r="J64" s="110"/>
      <c r="K64" s="110" t="s">
        <v>26</v>
      </c>
      <c r="L64" s="110">
        <v>44689</v>
      </c>
      <c r="M64" s="84" t="s">
        <v>226</v>
      </c>
      <c r="N64" s="84" t="s">
        <v>26</v>
      </c>
      <c r="O64" s="103">
        <v>44798</v>
      </c>
      <c r="P64" s="104">
        <v>364</v>
      </c>
      <c r="Q64" s="115">
        <f t="shared" si="1"/>
        <v>1</v>
      </c>
      <c r="R64" s="84"/>
    </row>
    <row r="65" s="59" customFormat="1" ht="75" customHeight="1" spans="1:18">
      <c r="A65" s="84">
        <v>59</v>
      </c>
      <c r="B65" s="85" t="s">
        <v>227</v>
      </c>
      <c r="C65" s="84" t="s">
        <v>22</v>
      </c>
      <c r="D65" s="84" t="s">
        <v>23</v>
      </c>
      <c r="E65" s="84">
        <v>300</v>
      </c>
      <c r="F65" s="85" t="s">
        <v>228</v>
      </c>
      <c r="G65" s="84" t="s">
        <v>25</v>
      </c>
      <c r="H65" s="84" t="s">
        <v>25</v>
      </c>
      <c r="I65" s="84" t="s">
        <v>26</v>
      </c>
      <c r="J65" s="110">
        <v>44663</v>
      </c>
      <c r="K65" s="110"/>
      <c r="L65" s="110">
        <v>44666</v>
      </c>
      <c r="M65" s="84" t="s">
        <v>229</v>
      </c>
      <c r="N65" s="84" t="s">
        <v>26</v>
      </c>
      <c r="O65" s="84"/>
      <c r="P65" s="104">
        <v>300</v>
      </c>
      <c r="Q65" s="115">
        <f t="shared" si="1"/>
        <v>1</v>
      </c>
      <c r="R65" s="84"/>
    </row>
    <row r="66" s="59" customFormat="1" ht="75" customHeight="1" spans="1:18">
      <c r="A66" s="84">
        <v>60</v>
      </c>
      <c r="B66" s="85" t="s">
        <v>230</v>
      </c>
      <c r="C66" s="84" t="s">
        <v>22</v>
      </c>
      <c r="D66" s="84" t="s">
        <v>29</v>
      </c>
      <c r="E66" s="84">
        <v>1200</v>
      </c>
      <c r="F66" s="85" t="s">
        <v>231</v>
      </c>
      <c r="G66" s="84" t="s">
        <v>232</v>
      </c>
      <c r="H66" s="84" t="s">
        <v>232</v>
      </c>
      <c r="I66" s="84" t="s">
        <v>26</v>
      </c>
      <c r="J66" s="110">
        <v>44672</v>
      </c>
      <c r="K66" s="110"/>
      <c r="L66" s="110">
        <v>44699</v>
      </c>
      <c r="M66" s="84" t="s">
        <v>233</v>
      </c>
      <c r="N66" s="84" t="s">
        <v>26</v>
      </c>
      <c r="O66" s="84"/>
      <c r="P66" s="104">
        <v>1080</v>
      </c>
      <c r="Q66" s="115">
        <f t="shared" si="1"/>
        <v>0.9</v>
      </c>
      <c r="R66" s="84"/>
    </row>
    <row r="67" s="59" customFormat="1" ht="84" customHeight="1" spans="1:18">
      <c r="A67" s="84">
        <v>61</v>
      </c>
      <c r="B67" s="85" t="s">
        <v>234</v>
      </c>
      <c r="C67" s="84" t="s">
        <v>22</v>
      </c>
      <c r="D67" s="84" t="s">
        <v>23</v>
      </c>
      <c r="E67" s="84">
        <v>360</v>
      </c>
      <c r="F67" s="85" t="s">
        <v>235</v>
      </c>
      <c r="G67" s="84" t="s">
        <v>232</v>
      </c>
      <c r="H67" s="84" t="s">
        <v>232</v>
      </c>
      <c r="I67" s="84" t="s">
        <v>26</v>
      </c>
      <c r="J67" s="110">
        <v>44674</v>
      </c>
      <c r="K67" s="110"/>
      <c r="L67" s="110">
        <v>44677</v>
      </c>
      <c r="M67" s="84" t="s">
        <v>236</v>
      </c>
      <c r="N67" s="84" t="s">
        <v>26</v>
      </c>
      <c r="O67" s="84"/>
      <c r="P67" s="104">
        <v>324</v>
      </c>
      <c r="Q67" s="115">
        <f t="shared" si="1"/>
        <v>0.9</v>
      </c>
      <c r="R67" s="84"/>
    </row>
    <row r="68" s="59" customFormat="1" ht="84" customHeight="1" spans="1:18">
      <c r="A68" s="84">
        <v>62</v>
      </c>
      <c r="B68" s="85" t="s">
        <v>237</v>
      </c>
      <c r="C68" s="84" t="s">
        <v>22</v>
      </c>
      <c r="D68" s="84" t="s">
        <v>23</v>
      </c>
      <c r="E68" s="84">
        <v>685</v>
      </c>
      <c r="F68" s="85" t="s">
        <v>238</v>
      </c>
      <c r="G68" s="84" t="s">
        <v>232</v>
      </c>
      <c r="H68" s="84" t="s">
        <v>232</v>
      </c>
      <c r="I68" s="84" t="s">
        <v>26</v>
      </c>
      <c r="J68" s="110">
        <v>44672</v>
      </c>
      <c r="K68" s="110"/>
      <c r="L68" s="110">
        <v>44699</v>
      </c>
      <c r="M68" s="84" t="s">
        <v>236</v>
      </c>
      <c r="N68" s="84" t="s">
        <v>26</v>
      </c>
      <c r="O68" s="84"/>
      <c r="P68" s="104">
        <v>664</v>
      </c>
      <c r="Q68" s="115">
        <f t="shared" si="1"/>
        <v>0.969343065693431</v>
      </c>
      <c r="R68" s="84"/>
    </row>
    <row r="69" s="59" customFormat="1" ht="75" customHeight="1" spans="1:18">
      <c r="A69" s="84">
        <v>63</v>
      </c>
      <c r="B69" s="85" t="s">
        <v>239</v>
      </c>
      <c r="C69" s="84" t="s">
        <v>22</v>
      </c>
      <c r="D69" s="84" t="s">
        <v>23</v>
      </c>
      <c r="E69" s="84">
        <v>200</v>
      </c>
      <c r="F69" s="85" t="s">
        <v>240</v>
      </c>
      <c r="G69" s="84" t="s">
        <v>232</v>
      </c>
      <c r="H69" s="84" t="s">
        <v>232</v>
      </c>
      <c r="I69" s="84" t="s">
        <v>26</v>
      </c>
      <c r="J69" s="110">
        <v>44675</v>
      </c>
      <c r="K69" s="110"/>
      <c r="L69" s="110">
        <v>44678</v>
      </c>
      <c r="M69" s="84" t="s">
        <v>241</v>
      </c>
      <c r="N69" s="84" t="s">
        <v>26</v>
      </c>
      <c r="O69" s="103">
        <v>44740</v>
      </c>
      <c r="P69" s="104">
        <v>180</v>
      </c>
      <c r="Q69" s="115">
        <f t="shared" si="1"/>
        <v>0.9</v>
      </c>
      <c r="R69" s="84"/>
    </row>
    <row r="70" s="59" customFormat="1" ht="84" customHeight="1" spans="1:18">
      <c r="A70" s="84">
        <v>64</v>
      </c>
      <c r="B70" s="85" t="s">
        <v>242</v>
      </c>
      <c r="C70" s="84" t="s">
        <v>22</v>
      </c>
      <c r="D70" s="84" t="s">
        <v>23</v>
      </c>
      <c r="E70" s="84">
        <v>125</v>
      </c>
      <c r="F70" s="85" t="s">
        <v>243</v>
      </c>
      <c r="G70" s="84" t="s">
        <v>232</v>
      </c>
      <c r="H70" s="84" t="s">
        <v>232</v>
      </c>
      <c r="I70" s="84" t="s">
        <v>26</v>
      </c>
      <c r="J70" s="103">
        <v>44675</v>
      </c>
      <c r="K70" s="84"/>
      <c r="L70" s="103">
        <v>44678</v>
      </c>
      <c r="M70" s="84" t="s">
        <v>244</v>
      </c>
      <c r="N70" s="84" t="s">
        <v>245</v>
      </c>
      <c r="O70" s="84"/>
      <c r="P70" s="104">
        <v>112.5</v>
      </c>
      <c r="Q70" s="115">
        <f t="shared" si="1"/>
        <v>0.9</v>
      </c>
      <c r="R70" s="84"/>
    </row>
    <row r="71" s="59" customFormat="1" ht="84" customHeight="1" spans="1:18">
      <c r="A71" s="84">
        <v>65</v>
      </c>
      <c r="B71" s="85" t="s">
        <v>246</v>
      </c>
      <c r="C71" s="84" t="s">
        <v>22</v>
      </c>
      <c r="D71" s="84" t="s">
        <v>23</v>
      </c>
      <c r="E71" s="84">
        <v>95</v>
      </c>
      <c r="F71" s="85" t="s">
        <v>247</v>
      </c>
      <c r="G71" s="84" t="s">
        <v>232</v>
      </c>
      <c r="H71" s="84" t="s">
        <v>232</v>
      </c>
      <c r="I71" s="84" t="s">
        <v>26</v>
      </c>
      <c r="J71" s="103">
        <v>44675</v>
      </c>
      <c r="K71" s="84"/>
      <c r="L71" s="103">
        <v>44678</v>
      </c>
      <c r="M71" s="84" t="s">
        <v>244</v>
      </c>
      <c r="N71" s="84" t="s">
        <v>26</v>
      </c>
      <c r="O71" s="84"/>
      <c r="P71" s="104">
        <v>85.5</v>
      </c>
      <c r="Q71" s="115">
        <f t="shared" si="1"/>
        <v>0.9</v>
      </c>
      <c r="R71" s="84"/>
    </row>
    <row r="72" s="59" customFormat="1" ht="75" customHeight="1" spans="1:18">
      <c r="A72" s="84">
        <v>66</v>
      </c>
      <c r="B72" s="86" t="s">
        <v>248</v>
      </c>
      <c r="C72" s="84" t="s">
        <v>22</v>
      </c>
      <c r="D72" s="84" t="s">
        <v>23</v>
      </c>
      <c r="E72" s="84">
        <v>420</v>
      </c>
      <c r="F72" s="85" t="s">
        <v>249</v>
      </c>
      <c r="G72" s="84" t="s">
        <v>149</v>
      </c>
      <c r="H72" s="84" t="s">
        <v>149</v>
      </c>
      <c r="I72" s="84" t="s">
        <v>31</v>
      </c>
      <c r="J72" s="103"/>
      <c r="K72" s="84" t="s">
        <v>26</v>
      </c>
      <c r="L72" s="103">
        <v>44657</v>
      </c>
      <c r="M72" s="84" t="s">
        <v>250</v>
      </c>
      <c r="N72" s="84" t="s">
        <v>26</v>
      </c>
      <c r="O72" s="84"/>
      <c r="P72" s="104">
        <v>420</v>
      </c>
      <c r="Q72" s="115">
        <f t="shared" si="1"/>
        <v>1</v>
      </c>
      <c r="R72" s="84"/>
    </row>
    <row r="73" s="59" customFormat="1" ht="92" customHeight="1" spans="1:18">
      <c r="A73" s="84">
        <v>67</v>
      </c>
      <c r="B73" s="85" t="s">
        <v>251</v>
      </c>
      <c r="C73" s="84" t="s">
        <v>22</v>
      </c>
      <c r="D73" s="84" t="s">
        <v>23</v>
      </c>
      <c r="E73" s="84">
        <v>510</v>
      </c>
      <c r="F73" s="85" t="s">
        <v>252</v>
      </c>
      <c r="G73" s="84" t="s">
        <v>253</v>
      </c>
      <c r="H73" s="84" t="s">
        <v>253</v>
      </c>
      <c r="I73" s="84" t="s">
        <v>31</v>
      </c>
      <c r="J73" s="103"/>
      <c r="K73" s="84" t="s">
        <v>26</v>
      </c>
      <c r="L73" s="103">
        <v>44675</v>
      </c>
      <c r="M73" s="84" t="s">
        <v>254</v>
      </c>
      <c r="N73" s="84" t="s">
        <v>26</v>
      </c>
      <c r="O73" s="84"/>
      <c r="P73" s="104">
        <v>510</v>
      </c>
      <c r="Q73" s="115">
        <f t="shared" si="1"/>
        <v>1</v>
      </c>
      <c r="R73" s="84"/>
    </row>
    <row r="74" s="59" customFormat="1" ht="78" customHeight="1" spans="1:18">
      <c r="A74" s="84">
        <v>68</v>
      </c>
      <c r="B74" s="85" t="s">
        <v>255</v>
      </c>
      <c r="C74" s="84" t="s">
        <v>22</v>
      </c>
      <c r="D74" s="84" t="s">
        <v>23</v>
      </c>
      <c r="E74" s="84">
        <v>360</v>
      </c>
      <c r="F74" s="85" t="s">
        <v>256</v>
      </c>
      <c r="G74" s="84" t="s">
        <v>253</v>
      </c>
      <c r="H74" s="84" t="s">
        <v>253</v>
      </c>
      <c r="I74" s="84" t="s">
        <v>31</v>
      </c>
      <c r="J74" s="103"/>
      <c r="K74" s="84" t="s">
        <v>26</v>
      </c>
      <c r="L74" s="103">
        <v>44675</v>
      </c>
      <c r="M74" s="84" t="s">
        <v>257</v>
      </c>
      <c r="N74" s="84" t="s">
        <v>26</v>
      </c>
      <c r="O74" s="84"/>
      <c r="P74" s="104">
        <v>344.30165</v>
      </c>
      <c r="Q74" s="115">
        <f t="shared" si="1"/>
        <v>0.956393472222222</v>
      </c>
      <c r="R74" s="84"/>
    </row>
    <row r="75" s="59" customFormat="1" ht="75" customHeight="1" spans="1:18">
      <c r="A75" s="84">
        <v>69</v>
      </c>
      <c r="B75" s="85" t="s">
        <v>258</v>
      </c>
      <c r="C75" s="84" t="s">
        <v>22</v>
      </c>
      <c r="D75" s="84" t="s">
        <v>23</v>
      </c>
      <c r="E75" s="84">
        <v>525</v>
      </c>
      <c r="F75" s="85" t="s">
        <v>259</v>
      </c>
      <c r="G75" s="84" t="s">
        <v>253</v>
      </c>
      <c r="H75" s="84" t="s">
        <v>253</v>
      </c>
      <c r="I75" s="84" t="s">
        <v>31</v>
      </c>
      <c r="J75" s="103"/>
      <c r="K75" s="84" t="s">
        <v>26</v>
      </c>
      <c r="L75" s="103">
        <v>44675</v>
      </c>
      <c r="M75" s="84" t="s">
        <v>260</v>
      </c>
      <c r="N75" s="84" t="s">
        <v>26</v>
      </c>
      <c r="O75" s="84"/>
      <c r="P75" s="104">
        <v>524.85</v>
      </c>
      <c r="Q75" s="115">
        <f t="shared" si="1"/>
        <v>0.999714285714286</v>
      </c>
      <c r="R75" s="84"/>
    </row>
    <row r="76" s="59" customFormat="1" ht="75" customHeight="1" spans="1:18">
      <c r="A76" s="84">
        <v>70</v>
      </c>
      <c r="B76" s="85" t="s">
        <v>261</v>
      </c>
      <c r="C76" s="84" t="s">
        <v>22</v>
      </c>
      <c r="D76" s="84" t="s">
        <v>23</v>
      </c>
      <c r="E76" s="84">
        <v>368</v>
      </c>
      <c r="F76" s="85" t="s">
        <v>262</v>
      </c>
      <c r="G76" s="84" t="s">
        <v>149</v>
      </c>
      <c r="H76" s="84" t="s">
        <v>263</v>
      </c>
      <c r="I76" s="84" t="s">
        <v>31</v>
      </c>
      <c r="J76" s="103"/>
      <c r="K76" s="84" t="s">
        <v>26</v>
      </c>
      <c r="L76" s="103">
        <v>44627</v>
      </c>
      <c r="M76" s="84" t="s">
        <v>264</v>
      </c>
      <c r="N76" s="84" t="s">
        <v>26</v>
      </c>
      <c r="O76" s="84"/>
      <c r="P76" s="104">
        <v>368</v>
      </c>
      <c r="Q76" s="115">
        <f t="shared" si="1"/>
        <v>1</v>
      </c>
      <c r="R76" s="84"/>
    </row>
    <row r="77" s="59" customFormat="1" ht="90" customHeight="1" spans="1:18">
      <c r="A77" s="84">
        <v>71</v>
      </c>
      <c r="B77" s="86" t="s">
        <v>265</v>
      </c>
      <c r="C77" s="84" t="s">
        <v>22</v>
      </c>
      <c r="D77" s="84" t="s">
        <v>23</v>
      </c>
      <c r="E77" s="84">
        <v>1046</v>
      </c>
      <c r="F77" s="85" t="s">
        <v>266</v>
      </c>
      <c r="G77" s="84" t="s">
        <v>267</v>
      </c>
      <c r="H77" s="84" t="s">
        <v>149</v>
      </c>
      <c r="I77" s="84" t="s">
        <v>26</v>
      </c>
      <c r="J77" s="103">
        <v>44737</v>
      </c>
      <c r="K77" s="84"/>
      <c r="L77" s="103">
        <v>44742</v>
      </c>
      <c r="M77" s="86" t="s">
        <v>268</v>
      </c>
      <c r="N77" s="84" t="s">
        <v>26</v>
      </c>
      <c r="O77" s="84"/>
      <c r="P77" s="104">
        <v>1013.64</v>
      </c>
      <c r="Q77" s="115">
        <f t="shared" si="1"/>
        <v>0.96906309751434</v>
      </c>
      <c r="R77" s="84"/>
    </row>
    <row r="78" s="59" customFormat="1" ht="90" customHeight="1" spans="1:18">
      <c r="A78" s="84">
        <v>72</v>
      </c>
      <c r="B78" s="85" t="s">
        <v>269</v>
      </c>
      <c r="C78" s="84" t="s">
        <v>22</v>
      </c>
      <c r="D78" s="84" t="s">
        <v>23</v>
      </c>
      <c r="E78" s="84">
        <v>75</v>
      </c>
      <c r="F78" s="85" t="s">
        <v>270</v>
      </c>
      <c r="G78" s="84" t="s">
        <v>25</v>
      </c>
      <c r="H78" s="84" t="s">
        <v>267</v>
      </c>
      <c r="I78" s="84" t="s">
        <v>26</v>
      </c>
      <c r="J78" s="110">
        <v>44680</v>
      </c>
      <c r="K78" s="110"/>
      <c r="L78" s="110">
        <v>44690</v>
      </c>
      <c r="M78" s="84" t="s">
        <v>271</v>
      </c>
      <c r="N78" s="84" t="s">
        <v>26</v>
      </c>
      <c r="O78" s="103">
        <v>44798</v>
      </c>
      <c r="P78" s="104">
        <v>75</v>
      </c>
      <c r="Q78" s="115">
        <f t="shared" si="1"/>
        <v>1</v>
      </c>
      <c r="R78" s="84"/>
    </row>
    <row r="79" s="59" customFormat="1" ht="84" customHeight="1" spans="1:18">
      <c r="A79" s="84">
        <v>73</v>
      </c>
      <c r="B79" s="118" t="s">
        <v>272</v>
      </c>
      <c r="C79" s="119" t="s">
        <v>22</v>
      </c>
      <c r="D79" s="119" t="s">
        <v>23</v>
      </c>
      <c r="E79" s="119">
        <v>160</v>
      </c>
      <c r="F79" s="118" t="s">
        <v>273</v>
      </c>
      <c r="G79" s="119" t="s">
        <v>232</v>
      </c>
      <c r="H79" s="119" t="s">
        <v>232</v>
      </c>
      <c r="I79" s="119" t="s">
        <v>26</v>
      </c>
      <c r="J79" s="120">
        <v>44674</v>
      </c>
      <c r="K79" s="120"/>
      <c r="L79" s="120">
        <v>44677</v>
      </c>
      <c r="M79" s="119" t="s">
        <v>274</v>
      </c>
      <c r="N79" s="119" t="s">
        <v>26</v>
      </c>
      <c r="O79" s="103">
        <v>44798</v>
      </c>
      <c r="P79" s="104">
        <v>155.2</v>
      </c>
      <c r="Q79" s="115">
        <f t="shared" si="1"/>
        <v>0.97</v>
      </c>
      <c r="R79" s="84"/>
    </row>
    <row r="80" s="59" customFormat="1" ht="84" customHeight="1" spans="1:18">
      <c r="A80" s="84">
        <v>74</v>
      </c>
      <c r="B80" s="85" t="s">
        <v>275</v>
      </c>
      <c r="C80" s="84" t="s">
        <v>22</v>
      </c>
      <c r="D80" s="84" t="s">
        <v>23</v>
      </c>
      <c r="E80" s="84">
        <v>29.76</v>
      </c>
      <c r="F80" s="85" t="s">
        <v>276</v>
      </c>
      <c r="G80" s="84" t="s">
        <v>232</v>
      </c>
      <c r="H80" s="84" t="s">
        <v>232</v>
      </c>
      <c r="I80" s="84" t="s">
        <v>26</v>
      </c>
      <c r="J80" s="110">
        <v>44672</v>
      </c>
      <c r="K80" s="110"/>
      <c r="L80" s="110">
        <v>44689</v>
      </c>
      <c r="M80" s="84" t="s">
        <v>277</v>
      </c>
      <c r="N80" s="84" t="s">
        <v>26</v>
      </c>
      <c r="O80" s="103">
        <v>44798</v>
      </c>
      <c r="P80" s="104">
        <v>26.784</v>
      </c>
      <c r="Q80" s="115">
        <f t="shared" si="1"/>
        <v>0.9</v>
      </c>
      <c r="R80" s="84"/>
    </row>
    <row r="81" s="59" customFormat="1" ht="87" customHeight="1" spans="1:18">
      <c r="A81" s="84">
        <v>75</v>
      </c>
      <c r="B81" s="85" t="s">
        <v>278</v>
      </c>
      <c r="C81" s="84" t="s">
        <v>22</v>
      </c>
      <c r="D81" s="84" t="s">
        <v>23</v>
      </c>
      <c r="E81" s="84">
        <v>295</v>
      </c>
      <c r="F81" s="85" t="s">
        <v>279</v>
      </c>
      <c r="G81" s="84" t="s">
        <v>280</v>
      </c>
      <c r="H81" s="84" t="s">
        <v>280</v>
      </c>
      <c r="I81" s="84" t="s">
        <v>26</v>
      </c>
      <c r="J81" s="110">
        <v>44674</v>
      </c>
      <c r="K81" s="110"/>
      <c r="L81" s="110">
        <v>44677</v>
      </c>
      <c r="M81" s="84" t="s">
        <v>281</v>
      </c>
      <c r="N81" s="84" t="s">
        <v>26</v>
      </c>
      <c r="O81" s="84"/>
      <c r="P81" s="104">
        <v>286.15</v>
      </c>
      <c r="Q81" s="115">
        <f t="shared" si="1"/>
        <v>0.97</v>
      </c>
      <c r="R81" s="84"/>
    </row>
    <row r="82" s="59" customFormat="1" ht="87" customHeight="1" spans="1:18">
      <c r="A82" s="84">
        <v>76</v>
      </c>
      <c r="B82" s="85" t="s">
        <v>282</v>
      </c>
      <c r="C82" s="84" t="s">
        <v>22</v>
      </c>
      <c r="D82" s="84" t="s">
        <v>29</v>
      </c>
      <c r="E82" s="84">
        <v>480</v>
      </c>
      <c r="F82" s="85" t="s">
        <v>283</v>
      </c>
      <c r="G82" s="84" t="s">
        <v>280</v>
      </c>
      <c r="H82" s="84" t="s">
        <v>280</v>
      </c>
      <c r="I82" s="84" t="s">
        <v>26</v>
      </c>
      <c r="J82" s="110">
        <v>44705</v>
      </c>
      <c r="K82" s="110"/>
      <c r="L82" s="110">
        <v>44709</v>
      </c>
      <c r="M82" s="84" t="s">
        <v>284</v>
      </c>
      <c r="N82" s="84" t="s">
        <v>26</v>
      </c>
      <c r="O82" s="84"/>
      <c r="P82" s="104">
        <v>465.6</v>
      </c>
      <c r="Q82" s="115">
        <f t="shared" si="1"/>
        <v>0.97</v>
      </c>
      <c r="R82" s="84"/>
    </row>
    <row r="83" s="59" customFormat="1" ht="87" customHeight="1" spans="1:18">
      <c r="A83" s="84">
        <v>77</v>
      </c>
      <c r="B83" s="85" t="s">
        <v>285</v>
      </c>
      <c r="C83" s="84" t="s">
        <v>22</v>
      </c>
      <c r="D83" s="84" t="s">
        <v>23</v>
      </c>
      <c r="E83" s="84">
        <v>210</v>
      </c>
      <c r="F83" s="85" t="s">
        <v>286</v>
      </c>
      <c r="G83" s="84" t="s">
        <v>232</v>
      </c>
      <c r="H83" s="84" t="s">
        <v>267</v>
      </c>
      <c r="I83" s="84" t="s">
        <v>26</v>
      </c>
      <c r="J83" s="110">
        <v>44664</v>
      </c>
      <c r="K83" s="110"/>
      <c r="L83" s="110">
        <v>44669</v>
      </c>
      <c r="M83" s="84" t="s">
        <v>287</v>
      </c>
      <c r="N83" s="84" t="s">
        <v>26</v>
      </c>
      <c r="O83" s="103">
        <v>44798</v>
      </c>
      <c r="P83" s="104">
        <v>203.68</v>
      </c>
      <c r="Q83" s="115">
        <f t="shared" si="1"/>
        <v>0.969904761904762</v>
      </c>
      <c r="R83" s="84"/>
    </row>
    <row r="84" s="59" customFormat="1" ht="65" customHeight="1" spans="1:18">
      <c r="A84" s="88">
        <v>78</v>
      </c>
      <c r="B84" s="84" t="s">
        <v>288</v>
      </c>
      <c r="C84" s="84" t="s">
        <v>289</v>
      </c>
      <c r="D84" s="84" t="s">
        <v>290</v>
      </c>
      <c r="E84" s="84">
        <v>50</v>
      </c>
      <c r="F84" s="85" t="s">
        <v>291</v>
      </c>
      <c r="G84" s="84" t="s">
        <v>232</v>
      </c>
      <c r="H84" s="84" t="s">
        <v>267</v>
      </c>
      <c r="I84" s="84" t="s">
        <v>26</v>
      </c>
      <c r="J84" s="110">
        <v>44608</v>
      </c>
      <c r="K84" s="110"/>
      <c r="L84" s="110">
        <v>44640</v>
      </c>
      <c r="M84" s="84" t="s">
        <v>292</v>
      </c>
      <c r="N84" s="84" t="s">
        <v>26</v>
      </c>
      <c r="O84" s="103">
        <v>44803</v>
      </c>
      <c r="P84" s="104">
        <v>50</v>
      </c>
      <c r="Q84" s="116">
        <f>(P84+P85)/650</f>
        <v>0.892307692307692</v>
      </c>
      <c r="R84" s="84"/>
    </row>
    <row r="85" s="59" customFormat="1" ht="58" customHeight="1" spans="1:18">
      <c r="A85" s="89"/>
      <c r="B85" s="85"/>
      <c r="C85" s="84" t="s">
        <v>22</v>
      </c>
      <c r="D85" s="84" t="s">
        <v>293</v>
      </c>
      <c r="E85" s="84">
        <v>600</v>
      </c>
      <c r="F85" s="85"/>
      <c r="G85" s="84"/>
      <c r="H85" s="84"/>
      <c r="I85" s="84"/>
      <c r="J85" s="110"/>
      <c r="K85" s="110"/>
      <c r="L85" s="110"/>
      <c r="M85" s="84"/>
      <c r="N85" s="84"/>
      <c r="O85" s="103"/>
      <c r="P85" s="121">
        <v>530</v>
      </c>
      <c r="Q85" s="117"/>
      <c r="R85" s="84"/>
    </row>
    <row r="86" s="59" customFormat="1" ht="68" customHeight="1" spans="1:18">
      <c r="A86" s="84">
        <v>79</v>
      </c>
      <c r="B86" s="84" t="s">
        <v>294</v>
      </c>
      <c r="C86" s="84" t="s">
        <v>22</v>
      </c>
      <c r="D86" s="84" t="s">
        <v>293</v>
      </c>
      <c r="E86" s="84">
        <v>340</v>
      </c>
      <c r="F86" s="86" t="s">
        <v>295</v>
      </c>
      <c r="G86" s="84" t="s">
        <v>232</v>
      </c>
      <c r="H86" s="84" t="s">
        <v>267</v>
      </c>
      <c r="I86" s="84" t="s">
        <v>26</v>
      </c>
      <c r="J86" s="110">
        <v>44663</v>
      </c>
      <c r="K86" s="110"/>
      <c r="L86" s="110">
        <v>44669</v>
      </c>
      <c r="M86" s="84" t="s">
        <v>296</v>
      </c>
      <c r="N86" s="84" t="s">
        <v>26</v>
      </c>
      <c r="O86" s="103">
        <v>44803</v>
      </c>
      <c r="P86" s="104">
        <v>340</v>
      </c>
      <c r="Q86" s="115">
        <f>(P86+P87)/(E86+E87)</f>
        <v>1</v>
      </c>
      <c r="R86" s="84"/>
    </row>
    <row r="87" s="59" customFormat="1" ht="68" customHeight="1" spans="1:18">
      <c r="A87" s="84"/>
      <c r="B87" s="85"/>
      <c r="C87" s="84" t="s">
        <v>22</v>
      </c>
      <c r="D87" s="84" t="s">
        <v>297</v>
      </c>
      <c r="E87" s="84">
        <v>120</v>
      </c>
      <c r="F87" s="86"/>
      <c r="G87" s="84"/>
      <c r="H87" s="84"/>
      <c r="I87" s="84"/>
      <c r="J87" s="110"/>
      <c r="K87" s="110"/>
      <c r="L87" s="110"/>
      <c r="M87" s="84"/>
      <c r="N87" s="84"/>
      <c r="O87" s="103"/>
      <c r="P87" s="104">
        <v>120</v>
      </c>
      <c r="Q87" s="115"/>
      <c r="R87" s="84"/>
    </row>
    <row r="88" s="59" customFormat="1" ht="96" customHeight="1" spans="1:18">
      <c r="A88" s="84">
        <v>80</v>
      </c>
      <c r="B88" s="85" t="s">
        <v>298</v>
      </c>
      <c r="C88" s="84" t="s">
        <v>22</v>
      </c>
      <c r="D88" s="84" t="s">
        <v>23</v>
      </c>
      <c r="E88" s="84">
        <v>172.8</v>
      </c>
      <c r="F88" s="85" t="s">
        <v>299</v>
      </c>
      <c r="G88" s="84" t="s">
        <v>25</v>
      </c>
      <c r="H88" s="84" t="s">
        <v>25</v>
      </c>
      <c r="I88" s="84" t="s">
        <v>26</v>
      </c>
      <c r="J88" s="110">
        <v>44688</v>
      </c>
      <c r="K88" s="110"/>
      <c r="L88" s="110">
        <v>44691</v>
      </c>
      <c r="M88" s="84" t="s">
        <v>300</v>
      </c>
      <c r="N88" s="84" t="s">
        <v>26</v>
      </c>
      <c r="O88" s="103">
        <v>44798</v>
      </c>
      <c r="P88" s="104">
        <v>165.573</v>
      </c>
      <c r="Q88" s="115">
        <f>P88/E88</f>
        <v>0.958177083333333</v>
      </c>
      <c r="R88" s="84"/>
    </row>
    <row r="89" s="59" customFormat="1" ht="96" customHeight="1" spans="1:18">
      <c r="A89" s="84">
        <v>81</v>
      </c>
      <c r="B89" s="85" t="s">
        <v>301</v>
      </c>
      <c r="C89" s="84" t="s">
        <v>22</v>
      </c>
      <c r="D89" s="84" t="s">
        <v>23</v>
      </c>
      <c r="E89" s="84">
        <v>603.96</v>
      </c>
      <c r="F89" s="85" t="s">
        <v>302</v>
      </c>
      <c r="G89" s="84" t="s">
        <v>25</v>
      </c>
      <c r="H89" s="84" t="s">
        <v>25</v>
      </c>
      <c r="I89" s="84" t="s">
        <v>26</v>
      </c>
      <c r="J89" s="110">
        <v>44688</v>
      </c>
      <c r="K89" s="110"/>
      <c r="L89" s="110">
        <v>44691</v>
      </c>
      <c r="M89" s="86" t="s">
        <v>303</v>
      </c>
      <c r="N89" s="84" t="s">
        <v>26</v>
      </c>
      <c r="O89" s="103">
        <v>44798</v>
      </c>
      <c r="P89" s="104">
        <v>580.66</v>
      </c>
      <c r="Q89" s="115">
        <f t="shared" ref="Q89:Q102" si="2">P89/E89</f>
        <v>0.961421286177892</v>
      </c>
      <c r="R89" s="84"/>
    </row>
    <row r="90" s="59" customFormat="1" ht="91" customHeight="1" spans="1:18">
      <c r="A90" s="84">
        <v>82</v>
      </c>
      <c r="B90" s="85" t="s">
        <v>304</v>
      </c>
      <c r="C90" s="84" t="s">
        <v>22</v>
      </c>
      <c r="D90" s="84" t="s">
        <v>23</v>
      </c>
      <c r="E90" s="84">
        <v>55.16</v>
      </c>
      <c r="F90" s="85" t="s">
        <v>305</v>
      </c>
      <c r="G90" s="84" t="s">
        <v>25</v>
      </c>
      <c r="H90" s="84" t="s">
        <v>25</v>
      </c>
      <c r="I90" s="84" t="s">
        <v>26</v>
      </c>
      <c r="J90" s="110">
        <v>44688</v>
      </c>
      <c r="K90" s="110"/>
      <c r="L90" s="110">
        <v>44691</v>
      </c>
      <c r="M90" s="86" t="s">
        <v>306</v>
      </c>
      <c r="N90" s="84" t="s">
        <v>26</v>
      </c>
      <c r="O90" s="103">
        <v>44798</v>
      </c>
      <c r="P90" s="104">
        <v>53.51</v>
      </c>
      <c r="Q90" s="115">
        <f t="shared" si="2"/>
        <v>0.970087019579405</v>
      </c>
      <c r="R90" s="84"/>
    </row>
    <row r="91" s="59" customFormat="1" ht="95" customHeight="1" spans="1:18">
      <c r="A91" s="84">
        <v>83</v>
      </c>
      <c r="B91" s="86" t="s">
        <v>307</v>
      </c>
      <c r="C91" s="84" t="s">
        <v>22</v>
      </c>
      <c r="D91" s="84" t="s">
        <v>23</v>
      </c>
      <c r="E91" s="84">
        <v>296</v>
      </c>
      <c r="F91" s="85" t="s">
        <v>308</v>
      </c>
      <c r="G91" s="84" t="s">
        <v>202</v>
      </c>
      <c r="H91" s="84" t="s">
        <v>149</v>
      </c>
      <c r="I91" s="84" t="s">
        <v>26</v>
      </c>
      <c r="J91" s="110">
        <v>44572</v>
      </c>
      <c r="K91" s="110"/>
      <c r="L91" s="110">
        <v>44576</v>
      </c>
      <c r="M91" s="84" t="s">
        <v>309</v>
      </c>
      <c r="N91" s="84" t="s">
        <v>26</v>
      </c>
      <c r="O91" s="110">
        <v>44711</v>
      </c>
      <c r="P91" s="104">
        <v>280.4</v>
      </c>
      <c r="Q91" s="115">
        <f t="shared" si="2"/>
        <v>0.947297297297297</v>
      </c>
      <c r="R91" s="84" t="s">
        <v>310</v>
      </c>
    </row>
    <row r="92" s="59" customFormat="1" ht="95" customHeight="1" spans="1:18">
      <c r="A92" s="84">
        <v>84</v>
      </c>
      <c r="B92" s="86" t="s">
        <v>311</v>
      </c>
      <c r="C92" s="84" t="s">
        <v>22</v>
      </c>
      <c r="D92" s="84" t="s">
        <v>23</v>
      </c>
      <c r="E92" s="84">
        <v>284</v>
      </c>
      <c r="F92" s="85" t="s">
        <v>312</v>
      </c>
      <c r="G92" s="84" t="s">
        <v>202</v>
      </c>
      <c r="H92" s="84" t="s">
        <v>149</v>
      </c>
      <c r="I92" s="84" t="s">
        <v>26</v>
      </c>
      <c r="J92" s="110">
        <v>44518</v>
      </c>
      <c r="K92" s="110"/>
      <c r="L92" s="110">
        <v>44523</v>
      </c>
      <c r="M92" s="84" t="s">
        <v>309</v>
      </c>
      <c r="N92" s="84" t="s">
        <v>26</v>
      </c>
      <c r="O92" s="110">
        <v>44711</v>
      </c>
      <c r="P92" s="104">
        <v>270.2</v>
      </c>
      <c r="Q92" s="115">
        <f t="shared" si="2"/>
        <v>0.951408450704225</v>
      </c>
      <c r="R92" s="84" t="s">
        <v>310</v>
      </c>
    </row>
    <row r="93" s="59" customFormat="1" ht="95" customHeight="1" spans="1:18">
      <c r="A93" s="84">
        <v>85</v>
      </c>
      <c r="B93" s="86" t="s">
        <v>313</v>
      </c>
      <c r="C93" s="84" t="s">
        <v>22</v>
      </c>
      <c r="D93" s="84" t="s">
        <v>23</v>
      </c>
      <c r="E93" s="84">
        <v>174</v>
      </c>
      <c r="F93" s="85" t="s">
        <v>314</v>
      </c>
      <c r="G93" s="84" t="s">
        <v>202</v>
      </c>
      <c r="H93" s="84" t="s">
        <v>149</v>
      </c>
      <c r="I93" s="84" t="s">
        <v>26</v>
      </c>
      <c r="J93" s="110">
        <v>44520</v>
      </c>
      <c r="K93" s="110"/>
      <c r="L93" s="110">
        <v>44522</v>
      </c>
      <c r="M93" s="84" t="s">
        <v>309</v>
      </c>
      <c r="N93" s="84" t="s">
        <v>26</v>
      </c>
      <c r="O93" s="110">
        <v>44711</v>
      </c>
      <c r="P93" s="104">
        <v>165</v>
      </c>
      <c r="Q93" s="115">
        <f t="shared" si="2"/>
        <v>0.948275862068966</v>
      </c>
      <c r="R93" s="84" t="s">
        <v>310</v>
      </c>
    </row>
    <row r="94" s="59" customFormat="1" ht="95" customHeight="1" spans="1:18">
      <c r="A94" s="84">
        <v>86</v>
      </c>
      <c r="B94" s="86" t="s">
        <v>315</v>
      </c>
      <c r="C94" s="84" t="s">
        <v>22</v>
      </c>
      <c r="D94" s="84" t="s">
        <v>23</v>
      </c>
      <c r="E94" s="84">
        <v>298</v>
      </c>
      <c r="F94" s="85" t="s">
        <v>316</v>
      </c>
      <c r="G94" s="84" t="s">
        <v>202</v>
      </c>
      <c r="H94" s="84" t="s">
        <v>149</v>
      </c>
      <c r="I94" s="84" t="s">
        <v>26</v>
      </c>
      <c r="J94" s="110">
        <v>44529</v>
      </c>
      <c r="K94" s="110"/>
      <c r="L94" s="110">
        <v>44530</v>
      </c>
      <c r="M94" s="84" t="s">
        <v>309</v>
      </c>
      <c r="N94" s="84" t="s">
        <v>26</v>
      </c>
      <c r="O94" s="110">
        <v>44711</v>
      </c>
      <c r="P94" s="104">
        <v>283.2</v>
      </c>
      <c r="Q94" s="115">
        <f t="shared" si="2"/>
        <v>0.950335570469799</v>
      </c>
      <c r="R94" s="84" t="s">
        <v>310</v>
      </c>
    </row>
    <row r="95" s="59" customFormat="1" ht="95" customHeight="1" spans="1:18">
      <c r="A95" s="84">
        <v>87</v>
      </c>
      <c r="B95" s="86" t="s">
        <v>317</v>
      </c>
      <c r="C95" s="84" t="s">
        <v>22</v>
      </c>
      <c r="D95" s="84" t="s">
        <v>23</v>
      </c>
      <c r="E95" s="84">
        <v>71</v>
      </c>
      <c r="F95" s="85" t="s">
        <v>318</v>
      </c>
      <c r="G95" s="84" t="s">
        <v>202</v>
      </c>
      <c r="H95" s="84" t="s">
        <v>149</v>
      </c>
      <c r="I95" s="84" t="s">
        <v>26</v>
      </c>
      <c r="J95" s="110">
        <v>44532</v>
      </c>
      <c r="K95" s="110"/>
      <c r="L95" s="110">
        <v>44536</v>
      </c>
      <c r="M95" s="84" t="s">
        <v>309</v>
      </c>
      <c r="N95" s="84" t="s">
        <v>26</v>
      </c>
      <c r="O95" s="110">
        <v>44711</v>
      </c>
      <c r="P95" s="104">
        <v>50</v>
      </c>
      <c r="Q95" s="115">
        <f t="shared" si="2"/>
        <v>0.704225352112676</v>
      </c>
      <c r="R95" s="84" t="s">
        <v>310</v>
      </c>
    </row>
    <row r="96" s="59" customFormat="1" ht="95" customHeight="1" spans="1:18">
      <c r="A96" s="84">
        <v>88</v>
      </c>
      <c r="B96" s="86" t="s">
        <v>319</v>
      </c>
      <c r="C96" s="84" t="s">
        <v>22</v>
      </c>
      <c r="D96" s="84" t="s">
        <v>23</v>
      </c>
      <c r="E96" s="84">
        <v>265</v>
      </c>
      <c r="F96" s="85" t="s">
        <v>320</v>
      </c>
      <c r="G96" s="84" t="s">
        <v>202</v>
      </c>
      <c r="H96" s="84" t="s">
        <v>149</v>
      </c>
      <c r="I96" s="84" t="s">
        <v>26</v>
      </c>
      <c r="J96" s="110">
        <v>44521</v>
      </c>
      <c r="K96" s="110"/>
      <c r="L96" s="110">
        <v>44522</v>
      </c>
      <c r="M96" s="84" t="s">
        <v>309</v>
      </c>
      <c r="N96" s="84" t="s">
        <v>26</v>
      </c>
      <c r="O96" s="110">
        <v>44711</v>
      </c>
      <c r="P96" s="104">
        <v>252</v>
      </c>
      <c r="Q96" s="115">
        <f t="shared" si="2"/>
        <v>0.950943396226415</v>
      </c>
      <c r="R96" s="84" t="s">
        <v>310</v>
      </c>
    </row>
    <row r="97" s="59" customFormat="1" ht="84" customHeight="1" spans="1:18">
      <c r="A97" s="84">
        <v>89</v>
      </c>
      <c r="B97" s="86" t="s">
        <v>321</v>
      </c>
      <c r="C97" s="84" t="s">
        <v>22</v>
      </c>
      <c r="D97" s="84" t="s">
        <v>23</v>
      </c>
      <c r="E97" s="84">
        <v>350</v>
      </c>
      <c r="F97" s="85" t="s">
        <v>322</v>
      </c>
      <c r="G97" s="84" t="s">
        <v>202</v>
      </c>
      <c r="H97" s="84" t="s">
        <v>149</v>
      </c>
      <c r="I97" s="84" t="s">
        <v>26</v>
      </c>
      <c r="J97" s="110">
        <v>44831</v>
      </c>
      <c r="K97" s="110"/>
      <c r="L97" s="110">
        <v>44836</v>
      </c>
      <c r="M97" s="84" t="s">
        <v>323</v>
      </c>
      <c r="N97" s="84" t="s">
        <v>26</v>
      </c>
      <c r="O97" s="84"/>
      <c r="P97" s="104">
        <v>350</v>
      </c>
      <c r="Q97" s="115">
        <f t="shared" si="2"/>
        <v>1</v>
      </c>
      <c r="R97" s="84"/>
    </row>
    <row r="98" s="59" customFormat="1" ht="67" customHeight="1" spans="1:18">
      <c r="A98" s="84">
        <v>90</v>
      </c>
      <c r="B98" s="86" t="s">
        <v>324</v>
      </c>
      <c r="C98" s="84" t="s">
        <v>22</v>
      </c>
      <c r="D98" s="84" t="s">
        <v>23</v>
      </c>
      <c r="E98" s="84">
        <v>423</v>
      </c>
      <c r="F98" s="85" t="s">
        <v>325</v>
      </c>
      <c r="G98" s="84" t="s">
        <v>202</v>
      </c>
      <c r="H98" s="84" t="s">
        <v>149</v>
      </c>
      <c r="I98" s="84" t="s">
        <v>26</v>
      </c>
      <c r="J98" s="110">
        <v>44830</v>
      </c>
      <c r="K98" s="110"/>
      <c r="L98" s="110">
        <v>44835</v>
      </c>
      <c r="M98" s="84" t="s">
        <v>323</v>
      </c>
      <c r="N98" s="84" t="s">
        <v>26</v>
      </c>
      <c r="O98" s="84"/>
      <c r="P98" s="104">
        <v>423</v>
      </c>
      <c r="Q98" s="115">
        <f t="shared" si="2"/>
        <v>1</v>
      </c>
      <c r="R98" s="84"/>
    </row>
    <row r="99" s="59" customFormat="1" ht="71" customHeight="1" spans="1:18">
      <c r="A99" s="84">
        <v>91</v>
      </c>
      <c r="B99" s="86" t="s">
        <v>326</v>
      </c>
      <c r="C99" s="84" t="s">
        <v>22</v>
      </c>
      <c r="D99" s="84" t="s">
        <v>23</v>
      </c>
      <c r="E99" s="84">
        <v>405.67</v>
      </c>
      <c r="F99" s="85" t="s">
        <v>327</v>
      </c>
      <c r="G99" s="84" t="s">
        <v>202</v>
      </c>
      <c r="H99" s="84" t="s">
        <v>149</v>
      </c>
      <c r="I99" s="84" t="s">
        <v>26</v>
      </c>
      <c r="J99" s="110">
        <v>44830</v>
      </c>
      <c r="K99" s="110"/>
      <c r="L99" s="110">
        <v>44834</v>
      </c>
      <c r="M99" s="84" t="s">
        <v>323</v>
      </c>
      <c r="N99" s="84" t="s">
        <v>26</v>
      </c>
      <c r="O99" s="84"/>
      <c r="P99" s="104">
        <v>405.67</v>
      </c>
      <c r="Q99" s="115">
        <f t="shared" si="2"/>
        <v>1</v>
      </c>
      <c r="R99" s="84"/>
    </row>
    <row r="100" s="59" customFormat="1" ht="69" customHeight="1" spans="1:18">
      <c r="A100" s="84">
        <v>92</v>
      </c>
      <c r="B100" s="86" t="s">
        <v>328</v>
      </c>
      <c r="C100" s="84" t="s">
        <v>22</v>
      </c>
      <c r="D100" s="84" t="s">
        <v>23</v>
      </c>
      <c r="E100" s="84">
        <v>395</v>
      </c>
      <c r="F100" s="85" t="s">
        <v>329</v>
      </c>
      <c r="G100" s="84" t="s">
        <v>202</v>
      </c>
      <c r="H100" s="84" t="s">
        <v>149</v>
      </c>
      <c r="I100" s="84" t="s">
        <v>26</v>
      </c>
      <c r="J100" s="110">
        <v>44831</v>
      </c>
      <c r="K100" s="110"/>
      <c r="L100" s="110">
        <v>44837</v>
      </c>
      <c r="M100" s="84" t="s">
        <v>323</v>
      </c>
      <c r="N100" s="84" t="s">
        <v>26</v>
      </c>
      <c r="O100" s="84"/>
      <c r="P100" s="104">
        <v>395</v>
      </c>
      <c r="Q100" s="115">
        <f t="shared" si="2"/>
        <v>1</v>
      </c>
      <c r="R100" s="84"/>
    </row>
    <row r="101" s="59" customFormat="1" ht="62" customHeight="1" spans="1:18">
      <c r="A101" s="84">
        <v>93</v>
      </c>
      <c r="B101" s="86" t="s">
        <v>330</v>
      </c>
      <c r="C101" s="84" t="s">
        <v>22</v>
      </c>
      <c r="D101" s="84" t="s">
        <v>23</v>
      </c>
      <c r="E101" s="84">
        <v>385</v>
      </c>
      <c r="F101" s="85" t="s">
        <v>331</v>
      </c>
      <c r="G101" s="84" t="s">
        <v>202</v>
      </c>
      <c r="H101" s="84" t="s">
        <v>149</v>
      </c>
      <c r="I101" s="84" t="s">
        <v>26</v>
      </c>
      <c r="J101" s="110">
        <v>44834</v>
      </c>
      <c r="K101" s="110"/>
      <c r="L101" s="110">
        <v>44844</v>
      </c>
      <c r="M101" s="84" t="s">
        <v>323</v>
      </c>
      <c r="N101" s="84" t="s">
        <v>26</v>
      </c>
      <c r="O101" s="84"/>
      <c r="P101" s="104">
        <v>385</v>
      </c>
      <c r="Q101" s="115">
        <f t="shared" si="2"/>
        <v>1</v>
      </c>
      <c r="R101" s="84"/>
    </row>
    <row r="102" s="59" customFormat="1" ht="67" customHeight="1" spans="1:18">
      <c r="A102" s="88">
        <v>94</v>
      </c>
      <c r="B102" s="86" t="s">
        <v>332</v>
      </c>
      <c r="C102" s="84" t="s">
        <v>22</v>
      </c>
      <c r="D102" s="84" t="s">
        <v>23</v>
      </c>
      <c r="E102" s="84">
        <v>285</v>
      </c>
      <c r="F102" s="84" t="s">
        <v>333</v>
      </c>
      <c r="G102" s="84" t="s">
        <v>202</v>
      </c>
      <c r="H102" s="84" t="s">
        <v>149</v>
      </c>
      <c r="I102" s="84" t="s">
        <v>26</v>
      </c>
      <c r="J102" s="110">
        <v>44725</v>
      </c>
      <c r="K102" s="110"/>
      <c r="L102" s="110">
        <v>44730</v>
      </c>
      <c r="M102" s="88" t="s">
        <v>323</v>
      </c>
      <c r="N102" s="84" t="s">
        <v>26</v>
      </c>
      <c r="O102" s="84"/>
      <c r="P102" s="104">
        <v>285</v>
      </c>
      <c r="Q102" s="116">
        <f>(P102+P103)/(E102+E103)</f>
        <v>1</v>
      </c>
      <c r="R102" s="84"/>
    </row>
    <row r="103" s="59" customFormat="1" ht="63" customHeight="1" spans="1:18">
      <c r="A103" s="89"/>
      <c r="B103" s="86"/>
      <c r="C103" s="84" t="s">
        <v>22</v>
      </c>
      <c r="D103" s="84" t="s">
        <v>97</v>
      </c>
      <c r="E103" s="84">
        <v>215</v>
      </c>
      <c r="F103" s="84"/>
      <c r="G103" s="84"/>
      <c r="H103" s="84"/>
      <c r="I103" s="84"/>
      <c r="J103" s="110"/>
      <c r="K103" s="110"/>
      <c r="L103" s="110"/>
      <c r="M103" s="89"/>
      <c r="N103" s="84" t="s">
        <v>26</v>
      </c>
      <c r="O103" s="84"/>
      <c r="P103" s="104">
        <v>215</v>
      </c>
      <c r="Q103" s="117"/>
      <c r="R103" s="84"/>
    </row>
    <row r="104" s="59" customFormat="1" ht="84" customHeight="1" spans="1:18">
      <c r="A104" s="84">
        <v>95</v>
      </c>
      <c r="B104" s="86" t="s">
        <v>334</v>
      </c>
      <c r="C104" s="84" t="s">
        <v>22</v>
      </c>
      <c r="D104" s="84" t="s">
        <v>97</v>
      </c>
      <c r="E104" s="84">
        <v>577</v>
      </c>
      <c r="F104" s="85" t="s">
        <v>335</v>
      </c>
      <c r="G104" s="84" t="s">
        <v>202</v>
      </c>
      <c r="H104" s="84" t="s">
        <v>149</v>
      </c>
      <c r="I104" s="84" t="s">
        <v>26</v>
      </c>
      <c r="J104" s="110">
        <v>44830</v>
      </c>
      <c r="K104" s="110"/>
      <c r="L104" s="110">
        <v>44839</v>
      </c>
      <c r="M104" s="84" t="s">
        <v>323</v>
      </c>
      <c r="N104" s="84" t="s">
        <v>26</v>
      </c>
      <c r="O104" s="84"/>
      <c r="P104" s="104">
        <v>577</v>
      </c>
      <c r="Q104" s="115">
        <f t="shared" ref="Q104:Q122" si="3">P104/E104</f>
        <v>1</v>
      </c>
      <c r="R104" s="84"/>
    </row>
    <row r="105" s="59" customFormat="1" ht="84" customHeight="1" spans="1:18">
      <c r="A105" s="84">
        <v>96</v>
      </c>
      <c r="B105" s="86" t="s">
        <v>336</v>
      </c>
      <c r="C105" s="84" t="s">
        <v>22</v>
      </c>
      <c r="D105" s="84" t="s">
        <v>97</v>
      </c>
      <c r="E105" s="84">
        <v>600</v>
      </c>
      <c r="F105" s="85" t="s">
        <v>337</v>
      </c>
      <c r="G105" s="84" t="s">
        <v>202</v>
      </c>
      <c r="H105" s="84" t="s">
        <v>149</v>
      </c>
      <c r="I105" s="84" t="s">
        <v>26</v>
      </c>
      <c r="J105" s="110">
        <v>44831</v>
      </c>
      <c r="K105" s="110"/>
      <c r="L105" s="110">
        <v>44839</v>
      </c>
      <c r="M105" s="84" t="s">
        <v>323</v>
      </c>
      <c r="N105" s="84" t="s">
        <v>26</v>
      </c>
      <c r="O105" s="84"/>
      <c r="P105" s="104">
        <v>600</v>
      </c>
      <c r="Q105" s="115">
        <f t="shared" si="3"/>
        <v>1</v>
      </c>
      <c r="R105" s="84"/>
    </row>
    <row r="106" s="59" customFormat="1" ht="84" customHeight="1" spans="1:18">
      <c r="A106" s="84">
        <v>97</v>
      </c>
      <c r="B106" s="86" t="s">
        <v>338</v>
      </c>
      <c r="C106" s="84" t="s">
        <v>22</v>
      </c>
      <c r="D106" s="84" t="s">
        <v>97</v>
      </c>
      <c r="E106" s="84">
        <v>650</v>
      </c>
      <c r="F106" s="85" t="s">
        <v>339</v>
      </c>
      <c r="G106" s="84" t="s">
        <v>202</v>
      </c>
      <c r="H106" s="84" t="s">
        <v>149</v>
      </c>
      <c r="I106" s="84" t="s">
        <v>26</v>
      </c>
      <c r="J106" s="110">
        <v>44725</v>
      </c>
      <c r="K106" s="110"/>
      <c r="L106" s="110">
        <v>44730</v>
      </c>
      <c r="M106" s="84" t="s">
        <v>323</v>
      </c>
      <c r="N106" s="84" t="s">
        <v>26</v>
      </c>
      <c r="O106" s="84"/>
      <c r="P106" s="104">
        <v>650</v>
      </c>
      <c r="Q106" s="115">
        <f t="shared" si="3"/>
        <v>1</v>
      </c>
      <c r="R106" s="84"/>
    </row>
    <row r="107" s="59" customFormat="1" ht="84" customHeight="1" spans="1:18">
      <c r="A107" s="84">
        <v>98</v>
      </c>
      <c r="B107" s="86" t="s">
        <v>340</v>
      </c>
      <c r="C107" s="84" t="s">
        <v>22</v>
      </c>
      <c r="D107" s="84" t="s">
        <v>97</v>
      </c>
      <c r="E107" s="84">
        <v>410</v>
      </c>
      <c r="F107" s="85" t="s">
        <v>341</v>
      </c>
      <c r="G107" s="84" t="s">
        <v>202</v>
      </c>
      <c r="H107" s="84" t="s">
        <v>149</v>
      </c>
      <c r="I107" s="84" t="s">
        <v>26</v>
      </c>
      <c r="J107" s="110">
        <v>44824</v>
      </c>
      <c r="K107" s="110"/>
      <c r="L107" s="110">
        <v>44834</v>
      </c>
      <c r="M107" s="84" t="s">
        <v>323</v>
      </c>
      <c r="N107" s="84" t="s">
        <v>26</v>
      </c>
      <c r="O107" s="84"/>
      <c r="P107" s="104">
        <v>410</v>
      </c>
      <c r="Q107" s="115">
        <f t="shared" si="3"/>
        <v>1</v>
      </c>
      <c r="R107" s="84"/>
    </row>
    <row r="108" s="59" customFormat="1" ht="84" customHeight="1" spans="1:18">
      <c r="A108" s="84">
        <v>99</v>
      </c>
      <c r="B108" s="86" t="s">
        <v>342</v>
      </c>
      <c r="C108" s="84" t="s">
        <v>22</v>
      </c>
      <c r="D108" s="84" t="s">
        <v>97</v>
      </c>
      <c r="E108" s="84">
        <v>700</v>
      </c>
      <c r="F108" s="85" t="s">
        <v>343</v>
      </c>
      <c r="G108" s="84" t="s">
        <v>202</v>
      </c>
      <c r="H108" s="84" t="s">
        <v>149</v>
      </c>
      <c r="I108" s="84" t="s">
        <v>26</v>
      </c>
      <c r="J108" s="110">
        <v>44824</v>
      </c>
      <c r="K108" s="110"/>
      <c r="L108" s="110">
        <v>44834</v>
      </c>
      <c r="M108" s="84" t="s">
        <v>323</v>
      </c>
      <c r="N108" s="84" t="s">
        <v>26</v>
      </c>
      <c r="O108" s="84"/>
      <c r="P108" s="104">
        <v>700</v>
      </c>
      <c r="Q108" s="115">
        <f t="shared" si="3"/>
        <v>1</v>
      </c>
      <c r="R108" s="84"/>
    </row>
    <row r="109" s="59" customFormat="1" ht="84" customHeight="1" spans="1:18">
      <c r="A109" s="84">
        <v>100</v>
      </c>
      <c r="B109" s="86" t="s">
        <v>344</v>
      </c>
      <c r="C109" s="84" t="s">
        <v>22</v>
      </c>
      <c r="D109" s="84" t="s">
        <v>97</v>
      </c>
      <c r="E109" s="84">
        <v>495</v>
      </c>
      <c r="F109" s="85" t="s">
        <v>345</v>
      </c>
      <c r="G109" s="84" t="s">
        <v>202</v>
      </c>
      <c r="H109" s="84" t="s">
        <v>149</v>
      </c>
      <c r="I109" s="84" t="s">
        <v>26</v>
      </c>
      <c r="J109" s="110">
        <v>44830</v>
      </c>
      <c r="K109" s="110"/>
      <c r="L109" s="110">
        <v>44839</v>
      </c>
      <c r="M109" s="84" t="s">
        <v>323</v>
      </c>
      <c r="N109" s="84" t="s">
        <v>26</v>
      </c>
      <c r="O109" s="84"/>
      <c r="P109" s="104">
        <v>495</v>
      </c>
      <c r="Q109" s="115">
        <f t="shared" si="3"/>
        <v>1</v>
      </c>
      <c r="R109" s="84"/>
    </row>
    <row r="110" s="59" customFormat="1" ht="84" customHeight="1" spans="1:18">
      <c r="A110" s="84">
        <v>101</v>
      </c>
      <c r="B110" s="86" t="s">
        <v>346</v>
      </c>
      <c r="C110" s="84" t="s">
        <v>22</v>
      </c>
      <c r="D110" s="84" t="s">
        <v>97</v>
      </c>
      <c r="E110" s="84">
        <v>400</v>
      </c>
      <c r="F110" s="85" t="s">
        <v>347</v>
      </c>
      <c r="G110" s="84" t="s">
        <v>202</v>
      </c>
      <c r="H110" s="84" t="s">
        <v>149</v>
      </c>
      <c r="I110" s="84" t="s">
        <v>26</v>
      </c>
      <c r="J110" s="110">
        <v>44831</v>
      </c>
      <c r="K110" s="110"/>
      <c r="L110" s="110">
        <v>44839</v>
      </c>
      <c r="M110" s="84" t="s">
        <v>323</v>
      </c>
      <c r="N110" s="84" t="s">
        <v>26</v>
      </c>
      <c r="O110" s="84"/>
      <c r="P110" s="104">
        <v>400</v>
      </c>
      <c r="Q110" s="115">
        <f t="shared" si="3"/>
        <v>1</v>
      </c>
      <c r="R110" s="84"/>
    </row>
    <row r="111" s="59" customFormat="1" ht="84" customHeight="1" spans="1:18">
      <c r="A111" s="84">
        <v>102</v>
      </c>
      <c r="B111" s="86" t="s">
        <v>348</v>
      </c>
      <c r="C111" s="84" t="s">
        <v>22</v>
      </c>
      <c r="D111" s="84" t="s">
        <v>97</v>
      </c>
      <c r="E111" s="84">
        <v>550</v>
      </c>
      <c r="F111" s="85" t="s">
        <v>349</v>
      </c>
      <c r="G111" s="84" t="s">
        <v>202</v>
      </c>
      <c r="H111" s="84" t="s">
        <v>149</v>
      </c>
      <c r="I111" s="84" t="s">
        <v>26</v>
      </c>
      <c r="J111" s="110">
        <v>44831</v>
      </c>
      <c r="K111" s="110"/>
      <c r="L111" s="110">
        <v>44835</v>
      </c>
      <c r="M111" s="84" t="s">
        <v>323</v>
      </c>
      <c r="N111" s="84" t="s">
        <v>26</v>
      </c>
      <c r="O111" s="84"/>
      <c r="P111" s="104">
        <v>550</v>
      </c>
      <c r="Q111" s="115">
        <f t="shared" si="3"/>
        <v>1</v>
      </c>
      <c r="R111" s="84"/>
    </row>
    <row r="112" s="59" customFormat="1" ht="84" customHeight="1" spans="1:18">
      <c r="A112" s="84">
        <v>103</v>
      </c>
      <c r="B112" s="86" t="s">
        <v>350</v>
      </c>
      <c r="C112" s="84" t="s">
        <v>22</v>
      </c>
      <c r="D112" s="84" t="s">
        <v>97</v>
      </c>
      <c r="E112" s="84">
        <v>560</v>
      </c>
      <c r="F112" s="85" t="s">
        <v>351</v>
      </c>
      <c r="G112" s="84" t="s">
        <v>202</v>
      </c>
      <c r="H112" s="84" t="s">
        <v>149</v>
      </c>
      <c r="I112" s="84" t="s">
        <v>26</v>
      </c>
      <c r="J112" s="110">
        <v>44830</v>
      </c>
      <c r="K112" s="110"/>
      <c r="L112" s="110">
        <v>44834</v>
      </c>
      <c r="M112" s="84" t="s">
        <v>323</v>
      </c>
      <c r="N112" s="84" t="s">
        <v>26</v>
      </c>
      <c r="O112" s="84"/>
      <c r="P112" s="104">
        <v>560</v>
      </c>
      <c r="Q112" s="115">
        <f t="shared" si="3"/>
        <v>1</v>
      </c>
      <c r="R112" s="84"/>
    </row>
    <row r="113" s="59" customFormat="1" ht="84" customHeight="1" spans="1:18">
      <c r="A113" s="84">
        <v>104</v>
      </c>
      <c r="B113" s="86" t="s">
        <v>352</v>
      </c>
      <c r="C113" s="84" t="s">
        <v>22</v>
      </c>
      <c r="D113" s="84" t="s">
        <v>97</v>
      </c>
      <c r="E113" s="84">
        <v>220</v>
      </c>
      <c r="F113" s="85" t="s">
        <v>353</v>
      </c>
      <c r="G113" s="84" t="s">
        <v>202</v>
      </c>
      <c r="H113" s="84" t="s">
        <v>149</v>
      </c>
      <c r="I113" s="84" t="s">
        <v>26</v>
      </c>
      <c r="J113" s="110">
        <v>44722</v>
      </c>
      <c r="K113" s="110"/>
      <c r="L113" s="110">
        <v>44727</v>
      </c>
      <c r="M113" s="84" t="s">
        <v>354</v>
      </c>
      <c r="N113" s="84" t="s">
        <v>26</v>
      </c>
      <c r="O113" s="84"/>
      <c r="P113" s="104">
        <v>220</v>
      </c>
      <c r="Q113" s="115">
        <f t="shared" si="3"/>
        <v>1</v>
      </c>
      <c r="R113" s="84"/>
    </row>
    <row r="114" s="59" customFormat="1" ht="84" customHeight="1" spans="1:18">
      <c r="A114" s="84">
        <v>105</v>
      </c>
      <c r="B114" s="86" t="s">
        <v>355</v>
      </c>
      <c r="C114" s="84" t="s">
        <v>22</v>
      </c>
      <c r="D114" s="84" t="s">
        <v>97</v>
      </c>
      <c r="E114" s="84">
        <v>754</v>
      </c>
      <c r="F114" s="85" t="s">
        <v>356</v>
      </c>
      <c r="G114" s="84" t="s">
        <v>202</v>
      </c>
      <c r="H114" s="84" t="s">
        <v>149</v>
      </c>
      <c r="I114" s="84" t="s">
        <v>26</v>
      </c>
      <c r="J114" s="110">
        <v>44824</v>
      </c>
      <c r="K114" s="110"/>
      <c r="L114" s="110">
        <v>44834</v>
      </c>
      <c r="M114" s="84" t="s">
        <v>354</v>
      </c>
      <c r="N114" s="84" t="s">
        <v>26</v>
      </c>
      <c r="O114" s="84"/>
      <c r="P114" s="104">
        <v>731</v>
      </c>
      <c r="Q114" s="115">
        <f t="shared" si="3"/>
        <v>0.969496021220159</v>
      </c>
      <c r="R114" s="84"/>
    </row>
    <row r="115" s="59" customFormat="1" ht="84" customHeight="1" spans="1:18">
      <c r="A115" s="84">
        <v>106</v>
      </c>
      <c r="B115" s="86" t="s">
        <v>357</v>
      </c>
      <c r="C115" s="84" t="s">
        <v>22</v>
      </c>
      <c r="D115" s="84" t="s">
        <v>97</v>
      </c>
      <c r="E115" s="84">
        <v>257</v>
      </c>
      <c r="F115" s="85" t="s">
        <v>358</v>
      </c>
      <c r="G115" s="84" t="s">
        <v>202</v>
      </c>
      <c r="H115" s="84" t="s">
        <v>149</v>
      </c>
      <c r="I115" s="84" t="s">
        <v>26</v>
      </c>
      <c r="J115" s="110">
        <v>44830</v>
      </c>
      <c r="K115" s="110"/>
      <c r="L115" s="110">
        <v>44839</v>
      </c>
      <c r="M115" s="84" t="s">
        <v>354</v>
      </c>
      <c r="N115" s="84" t="s">
        <v>26</v>
      </c>
      <c r="O115" s="84"/>
      <c r="P115" s="104">
        <v>257</v>
      </c>
      <c r="Q115" s="115">
        <f t="shared" si="3"/>
        <v>1</v>
      </c>
      <c r="R115" s="84"/>
    </row>
    <row r="116" s="59" customFormat="1" ht="84" customHeight="1" spans="1:18">
      <c r="A116" s="84">
        <v>107</v>
      </c>
      <c r="B116" s="86" t="s">
        <v>359</v>
      </c>
      <c r="C116" s="84" t="s">
        <v>22</v>
      </c>
      <c r="D116" s="84" t="s">
        <v>97</v>
      </c>
      <c r="E116" s="84">
        <v>488</v>
      </c>
      <c r="F116" s="85" t="s">
        <v>360</v>
      </c>
      <c r="G116" s="84" t="s">
        <v>202</v>
      </c>
      <c r="H116" s="84" t="s">
        <v>149</v>
      </c>
      <c r="I116" s="84" t="s">
        <v>26</v>
      </c>
      <c r="J116" s="110">
        <v>44830</v>
      </c>
      <c r="K116" s="110"/>
      <c r="L116" s="110">
        <v>44839</v>
      </c>
      <c r="M116" s="84" t="s">
        <v>354</v>
      </c>
      <c r="N116" s="84" t="s">
        <v>26</v>
      </c>
      <c r="O116" s="84"/>
      <c r="P116" s="104">
        <v>439</v>
      </c>
      <c r="Q116" s="115">
        <f t="shared" si="3"/>
        <v>0.899590163934426</v>
      </c>
      <c r="R116" s="84"/>
    </row>
    <row r="117" s="59" customFormat="1" ht="84" customHeight="1" spans="1:18">
      <c r="A117" s="84">
        <v>108</v>
      </c>
      <c r="B117" s="86" t="s">
        <v>361</v>
      </c>
      <c r="C117" s="84" t="s">
        <v>22</v>
      </c>
      <c r="D117" s="84" t="s">
        <v>97</v>
      </c>
      <c r="E117" s="84">
        <v>273</v>
      </c>
      <c r="F117" s="85" t="s">
        <v>362</v>
      </c>
      <c r="G117" s="84" t="s">
        <v>202</v>
      </c>
      <c r="H117" s="84" t="s">
        <v>149</v>
      </c>
      <c r="I117" s="84" t="s">
        <v>26</v>
      </c>
      <c r="J117" s="110">
        <v>44722</v>
      </c>
      <c r="K117" s="110"/>
      <c r="L117" s="110">
        <v>44727</v>
      </c>
      <c r="M117" s="84" t="s">
        <v>354</v>
      </c>
      <c r="N117" s="84" t="s">
        <v>26</v>
      </c>
      <c r="O117" s="84"/>
      <c r="P117" s="104">
        <v>264.8</v>
      </c>
      <c r="Q117" s="115">
        <f t="shared" si="3"/>
        <v>0.96996336996337</v>
      </c>
      <c r="R117" s="84"/>
    </row>
    <row r="118" s="59" customFormat="1" ht="84" customHeight="1" spans="1:18">
      <c r="A118" s="84">
        <v>109</v>
      </c>
      <c r="B118" s="86" t="s">
        <v>363</v>
      </c>
      <c r="C118" s="84" t="s">
        <v>22</v>
      </c>
      <c r="D118" s="84" t="s">
        <v>97</v>
      </c>
      <c r="E118" s="84">
        <v>507</v>
      </c>
      <c r="F118" s="85" t="s">
        <v>364</v>
      </c>
      <c r="G118" s="84" t="s">
        <v>202</v>
      </c>
      <c r="H118" s="84" t="s">
        <v>149</v>
      </c>
      <c r="I118" s="84" t="s">
        <v>26</v>
      </c>
      <c r="J118" s="110">
        <v>44830</v>
      </c>
      <c r="K118" s="110"/>
      <c r="L118" s="110">
        <v>44839</v>
      </c>
      <c r="M118" s="84" t="s">
        <v>354</v>
      </c>
      <c r="N118" s="84" t="s">
        <v>26</v>
      </c>
      <c r="O118" s="84"/>
      <c r="P118" s="104">
        <v>457</v>
      </c>
      <c r="Q118" s="115">
        <f t="shared" si="3"/>
        <v>0.90138067061144</v>
      </c>
      <c r="R118" s="84"/>
    </row>
    <row r="119" s="59" customFormat="1" ht="84" customHeight="1" spans="1:18">
      <c r="A119" s="84">
        <v>110</v>
      </c>
      <c r="B119" s="86" t="s">
        <v>365</v>
      </c>
      <c r="C119" s="84" t="s">
        <v>22</v>
      </c>
      <c r="D119" s="84" t="s">
        <v>97</v>
      </c>
      <c r="E119" s="84">
        <v>434</v>
      </c>
      <c r="F119" s="85" t="s">
        <v>366</v>
      </c>
      <c r="G119" s="84" t="s">
        <v>202</v>
      </c>
      <c r="H119" s="84" t="s">
        <v>149</v>
      </c>
      <c r="I119" s="84" t="s">
        <v>26</v>
      </c>
      <c r="J119" s="110">
        <v>44722</v>
      </c>
      <c r="K119" s="110"/>
      <c r="L119" s="110">
        <v>44727</v>
      </c>
      <c r="M119" s="84" t="s">
        <v>354</v>
      </c>
      <c r="N119" s="84" t="s">
        <v>26</v>
      </c>
      <c r="O119" s="84"/>
      <c r="P119" s="104">
        <v>387</v>
      </c>
      <c r="Q119" s="115">
        <f t="shared" si="3"/>
        <v>0.891705069124424</v>
      </c>
      <c r="R119" s="84"/>
    </row>
    <row r="120" s="59" customFormat="1" ht="84" customHeight="1" spans="1:18">
      <c r="A120" s="84">
        <v>111</v>
      </c>
      <c r="B120" s="86" t="s">
        <v>367</v>
      </c>
      <c r="C120" s="84" t="s">
        <v>22</v>
      </c>
      <c r="D120" s="84" t="s">
        <v>97</v>
      </c>
      <c r="E120" s="84">
        <v>331</v>
      </c>
      <c r="F120" s="85" t="s">
        <v>368</v>
      </c>
      <c r="G120" s="84" t="s">
        <v>202</v>
      </c>
      <c r="H120" s="84" t="s">
        <v>149</v>
      </c>
      <c r="I120" s="84" t="s">
        <v>26</v>
      </c>
      <c r="J120" s="110">
        <v>44722</v>
      </c>
      <c r="K120" s="110"/>
      <c r="L120" s="110">
        <v>44727</v>
      </c>
      <c r="M120" s="84" t="s">
        <v>354</v>
      </c>
      <c r="N120" s="84" t="s">
        <v>26</v>
      </c>
      <c r="O120" s="84"/>
      <c r="P120" s="104">
        <v>321.05</v>
      </c>
      <c r="Q120" s="115">
        <f t="shared" si="3"/>
        <v>0.969939577039275</v>
      </c>
      <c r="R120" s="84"/>
    </row>
    <row r="121" s="59" customFormat="1" ht="84" customHeight="1" spans="1:18">
      <c r="A121" s="84">
        <v>112</v>
      </c>
      <c r="B121" s="86" t="s">
        <v>369</v>
      </c>
      <c r="C121" s="84" t="s">
        <v>22</v>
      </c>
      <c r="D121" s="84" t="s">
        <v>97</v>
      </c>
      <c r="E121" s="84">
        <v>410</v>
      </c>
      <c r="F121" s="85" t="s">
        <v>362</v>
      </c>
      <c r="G121" s="84" t="s">
        <v>202</v>
      </c>
      <c r="H121" s="84" t="s">
        <v>149</v>
      </c>
      <c r="I121" s="84" t="s">
        <v>26</v>
      </c>
      <c r="J121" s="110">
        <v>44722</v>
      </c>
      <c r="K121" s="110"/>
      <c r="L121" s="110">
        <v>44727</v>
      </c>
      <c r="M121" s="84" t="s">
        <v>354</v>
      </c>
      <c r="N121" s="84" t="s">
        <v>26</v>
      </c>
      <c r="O121" s="84"/>
      <c r="P121" s="104">
        <v>363</v>
      </c>
      <c r="Q121" s="115">
        <f t="shared" si="3"/>
        <v>0.885365853658537</v>
      </c>
      <c r="R121" s="84"/>
    </row>
    <row r="122" s="59" customFormat="1" ht="62" customHeight="1" spans="1:18">
      <c r="A122" s="88">
        <v>113</v>
      </c>
      <c r="B122" s="86" t="s">
        <v>370</v>
      </c>
      <c r="C122" s="84" t="s">
        <v>22</v>
      </c>
      <c r="D122" s="84" t="s">
        <v>23</v>
      </c>
      <c r="E122" s="84">
        <v>195.7</v>
      </c>
      <c r="F122" s="84" t="s">
        <v>371</v>
      </c>
      <c r="G122" s="84" t="s">
        <v>149</v>
      </c>
      <c r="H122" s="84" t="s">
        <v>149</v>
      </c>
      <c r="I122" s="84" t="s">
        <v>31</v>
      </c>
      <c r="J122" s="110"/>
      <c r="K122" s="110" t="s">
        <v>26</v>
      </c>
      <c r="L122" s="110">
        <v>44689</v>
      </c>
      <c r="M122" s="88" t="s">
        <v>372</v>
      </c>
      <c r="N122" s="84" t="s">
        <v>26</v>
      </c>
      <c r="O122" s="103">
        <v>44722</v>
      </c>
      <c r="P122" s="104">
        <v>195.7</v>
      </c>
      <c r="Q122" s="116">
        <f t="shared" si="3"/>
        <v>1</v>
      </c>
      <c r="R122" s="84"/>
    </row>
    <row r="123" s="59" customFormat="1" ht="82" customHeight="1" spans="1:18">
      <c r="A123" s="89"/>
      <c r="B123" s="86"/>
      <c r="C123" s="84"/>
      <c r="D123" s="84" t="s">
        <v>97</v>
      </c>
      <c r="E123" s="84">
        <v>507</v>
      </c>
      <c r="F123" s="84"/>
      <c r="G123" s="84"/>
      <c r="H123" s="84"/>
      <c r="I123" s="84"/>
      <c r="J123" s="110"/>
      <c r="K123" s="110"/>
      <c r="L123" s="110"/>
      <c r="M123" s="89"/>
      <c r="N123" s="84"/>
      <c r="O123" s="103"/>
      <c r="P123" s="104">
        <v>507</v>
      </c>
      <c r="Q123" s="117"/>
      <c r="R123" s="84"/>
    </row>
    <row r="124" s="59" customFormat="1" ht="83" customHeight="1" spans="1:18">
      <c r="A124" s="84">
        <v>114</v>
      </c>
      <c r="B124" s="85" t="s">
        <v>373</v>
      </c>
      <c r="C124" s="84" t="s">
        <v>22</v>
      </c>
      <c r="D124" s="84" t="s">
        <v>23</v>
      </c>
      <c r="E124" s="84">
        <v>268.044</v>
      </c>
      <c r="F124" s="85" t="s">
        <v>374</v>
      </c>
      <c r="G124" s="84" t="s">
        <v>149</v>
      </c>
      <c r="H124" s="84" t="s">
        <v>375</v>
      </c>
      <c r="I124" s="84" t="s">
        <v>31</v>
      </c>
      <c r="J124" s="110"/>
      <c r="K124" s="110" t="s">
        <v>26</v>
      </c>
      <c r="L124" s="110">
        <v>44640</v>
      </c>
      <c r="M124" s="84" t="s">
        <v>376</v>
      </c>
      <c r="N124" s="84" t="s">
        <v>26</v>
      </c>
      <c r="O124" s="103">
        <v>44671</v>
      </c>
      <c r="P124" s="104">
        <v>268.044</v>
      </c>
      <c r="Q124" s="115">
        <f>P124/E124</f>
        <v>1</v>
      </c>
      <c r="R124" s="84"/>
    </row>
    <row r="125" s="59" customFormat="1" ht="83" customHeight="1" spans="1:18">
      <c r="A125" s="84">
        <v>115</v>
      </c>
      <c r="B125" s="85" t="s">
        <v>377</v>
      </c>
      <c r="C125" s="84" t="s">
        <v>22</v>
      </c>
      <c r="D125" s="84" t="s">
        <v>23</v>
      </c>
      <c r="E125" s="84">
        <v>174.209</v>
      </c>
      <c r="F125" s="85" t="s">
        <v>378</v>
      </c>
      <c r="G125" s="84" t="s">
        <v>149</v>
      </c>
      <c r="H125" s="84" t="s">
        <v>379</v>
      </c>
      <c r="I125" s="84" t="s">
        <v>31</v>
      </c>
      <c r="J125" s="110"/>
      <c r="K125" s="110" t="s">
        <v>26</v>
      </c>
      <c r="L125" s="110">
        <v>44603</v>
      </c>
      <c r="M125" s="84" t="s">
        <v>380</v>
      </c>
      <c r="N125" s="84" t="s">
        <v>26</v>
      </c>
      <c r="O125" s="103">
        <v>44676</v>
      </c>
      <c r="P125" s="104">
        <v>174.209</v>
      </c>
      <c r="Q125" s="115">
        <f>P125/E125</f>
        <v>1</v>
      </c>
      <c r="R125" s="84"/>
    </row>
    <row r="126" s="59" customFormat="1" ht="83" customHeight="1" spans="1:18">
      <c r="A126" s="84">
        <v>116</v>
      </c>
      <c r="B126" s="85" t="s">
        <v>381</v>
      </c>
      <c r="C126" s="84" t="s">
        <v>22</v>
      </c>
      <c r="D126" s="84" t="s">
        <v>23</v>
      </c>
      <c r="E126" s="84">
        <v>211.818</v>
      </c>
      <c r="F126" s="85" t="s">
        <v>382</v>
      </c>
      <c r="G126" s="84" t="s">
        <v>149</v>
      </c>
      <c r="H126" s="84" t="s">
        <v>383</v>
      </c>
      <c r="I126" s="84" t="s">
        <v>31</v>
      </c>
      <c r="J126" s="110"/>
      <c r="K126" s="110" t="s">
        <v>26</v>
      </c>
      <c r="L126" s="110">
        <v>44612</v>
      </c>
      <c r="M126" s="84" t="s">
        <v>384</v>
      </c>
      <c r="N126" s="84" t="s">
        <v>26</v>
      </c>
      <c r="O126" s="103">
        <v>44679</v>
      </c>
      <c r="P126" s="104">
        <v>211.818</v>
      </c>
      <c r="Q126" s="115">
        <f>P126/E126</f>
        <v>1</v>
      </c>
      <c r="R126" s="84"/>
    </row>
    <row r="127" s="59" customFormat="1" ht="63" customHeight="1" spans="1:18">
      <c r="A127" s="88">
        <v>117</v>
      </c>
      <c r="B127" s="85" t="s">
        <v>385</v>
      </c>
      <c r="C127" s="84" t="s">
        <v>22</v>
      </c>
      <c r="D127" s="84" t="s">
        <v>23</v>
      </c>
      <c r="E127" s="84">
        <v>48.912</v>
      </c>
      <c r="F127" s="84" t="s">
        <v>386</v>
      </c>
      <c r="G127" s="84" t="s">
        <v>149</v>
      </c>
      <c r="H127" s="84" t="s">
        <v>387</v>
      </c>
      <c r="I127" s="84" t="s">
        <v>31</v>
      </c>
      <c r="J127" s="110"/>
      <c r="K127" s="110" t="s">
        <v>26</v>
      </c>
      <c r="L127" s="110">
        <v>44616</v>
      </c>
      <c r="M127" s="88" t="s">
        <v>388</v>
      </c>
      <c r="N127" s="84" t="s">
        <v>26</v>
      </c>
      <c r="O127" s="84" t="s">
        <v>188</v>
      </c>
      <c r="P127" s="104">
        <v>48.912</v>
      </c>
      <c r="Q127" s="116">
        <f>(P127+P128)/(E127+E128)</f>
        <v>1</v>
      </c>
      <c r="R127" s="84"/>
    </row>
    <row r="128" s="59" customFormat="1" ht="78" customHeight="1" spans="1:18">
      <c r="A128" s="89"/>
      <c r="B128" s="85"/>
      <c r="C128" s="84" t="s">
        <v>289</v>
      </c>
      <c r="D128" s="84" t="s">
        <v>389</v>
      </c>
      <c r="E128" s="84">
        <v>194.9665</v>
      </c>
      <c r="F128" s="85"/>
      <c r="G128" s="84"/>
      <c r="H128" s="84"/>
      <c r="I128" s="84"/>
      <c r="J128" s="110"/>
      <c r="K128" s="110"/>
      <c r="L128" s="110"/>
      <c r="M128" s="89"/>
      <c r="N128" s="84"/>
      <c r="O128" s="84"/>
      <c r="P128" s="104">
        <v>194.9665</v>
      </c>
      <c r="Q128" s="117"/>
      <c r="R128" s="84"/>
    </row>
    <row r="129" s="59" customFormat="1" ht="94" customHeight="1" spans="1:18">
      <c r="A129" s="84">
        <v>118</v>
      </c>
      <c r="B129" s="85" t="s">
        <v>390</v>
      </c>
      <c r="C129" s="84" t="s">
        <v>22</v>
      </c>
      <c r="D129" s="84" t="s">
        <v>23</v>
      </c>
      <c r="E129" s="84">
        <v>180.326</v>
      </c>
      <c r="F129" s="85" t="s">
        <v>391</v>
      </c>
      <c r="G129" s="84" t="s">
        <v>149</v>
      </c>
      <c r="H129" s="84" t="s">
        <v>176</v>
      </c>
      <c r="I129" s="84" t="s">
        <v>31</v>
      </c>
      <c r="J129" s="103"/>
      <c r="K129" s="84" t="s">
        <v>26</v>
      </c>
      <c r="L129" s="110">
        <v>44602</v>
      </c>
      <c r="M129" s="84" t="s">
        <v>392</v>
      </c>
      <c r="N129" s="84" t="s">
        <v>26</v>
      </c>
      <c r="O129" s="103">
        <v>44798</v>
      </c>
      <c r="P129" s="104">
        <v>180.326</v>
      </c>
      <c r="Q129" s="115">
        <f t="shared" ref="Q129:Q138" si="4">P129/E129</f>
        <v>1</v>
      </c>
      <c r="R129" s="84"/>
    </row>
    <row r="130" s="59" customFormat="1" ht="83" customHeight="1" spans="1:18">
      <c r="A130" s="84">
        <v>119</v>
      </c>
      <c r="B130" s="85" t="s">
        <v>393</v>
      </c>
      <c r="C130" s="84" t="s">
        <v>22</v>
      </c>
      <c r="D130" s="84" t="s">
        <v>23</v>
      </c>
      <c r="E130" s="84">
        <v>90.791</v>
      </c>
      <c r="F130" s="85" t="s">
        <v>394</v>
      </c>
      <c r="G130" s="84" t="s">
        <v>149</v>
      </c>
      <c r="H130" s="84" t="s">
        <v>395</v>
      </c>
      <c r="I130" s="84" t="s">
        <v>31</v>
      </c>
      <c r="J130" s="103"/>
      <c r="K130" s="84" t="s">
        <v>26</v>
      </c>
      <c r="L130" s="110">
        <v>44608</v>
      </c>
      <c r="M130" s="84" t="s">
        <v>396</v>
      </c>
      <c r="N130" s="84" t="s">
        <v>26</v>
      </c>
      <c r="O130" s="103">
        <v>44798</v>
      </c>
      <c r="P130" s="104">
        <v>90.791</v>
      </c>
      <c r="Q130" s="115">
        <f t="shared" si="4"/>
        <v>1</v>
      </c>
      <c r="R130" s="84"/>
    </row>
    <row r="131" s="59" customFormat="1" ht="75" customHeight="1" spans="1:18">
      <c r="A131" s="84">
        <v>120</v>
      </c>
      <c r="B131" s="86" t="s">
        <v>397</v>
      </c>
      <c r="C131" s="84" t="s">
        <v>22</v>
      </c>
      <c r="D131" s="84" t="s">
        <v>97</v>
      </c>
      <c r="E131" s="84">
        <v>1600</v>
      </c>
      <c r="F131" s="85" t="s">
        <v>398</v>
      </c>
      <c r="G131" s="84" t="s">
        <v>399</v>
      </c>
      <c r="H131" s="84" t="s">
        <v>149</v>
      </c>
      <c r="I131" s="84" t="s">
        <v>31</v>
      </c>
      <c r="J131" s="103"/>
      <c r="K131" s="84" t="s">
        <v>26</v>
      </c>
      <c r="L131" s="110">
        <v>44640</v>
      </c>
      <c r="M131" s="84" t="s">
        <v>400</v>
      </c>
      <c r="N131" s="84" t="s">
        <v>26</v>
      </c>
      <c r="O131" s="84"/>
      <c r="P131" s="104">
        <v>1600</v>
      </c>
      <c r="Q131" s="115">
        <f t="shared" si="4"/>
        <v>1</v>
      </c>
      <c r="R131" s="84"/>
    </row>
    <row r="132" s="59" customFormat="1" ht="83" customHeight="1" spans="1:18">
      <c r="A132" s="84">
        <v>121</v>
      </c>
      <c r="B132" s="85" t="s">
        <v>401</v>
      </c>
      <c r="C132" s="84" t="s">
        <v>289</v>
      </c>
      <c r="D132" s="84" t="s">
        <v>290</v>
      </c>
      <c r="E132" s="84">
        <v>150</v>
      </c>
      <c r="F132" s="85" t="s">
        <v>402</v>
      </c>
      <c r="G132" s="84" t="s">
        <v>25</v>
      </c>
      <c r="H132" s="84" t="s">
        <v>25</v>
      </c>
      <c r="I132" s="84" t="s">
        <v>26</v>
      </c>
      <c r="J132" s="103">
        <v>44658</v>
      </c>
      <c r="K132" s="84"/>
      <c r="L132" s="110">
        <v>44666</v>
      </c>
      <c r="M132" s="84" t="s">
        <v>403</v>
      </c>
      <c r="N132" s="84" t="s">
        <v>26</v>
      </c>
      <c r="O132" s="103">
        <v>44798</v>
      </c>
      <c r="P132" s="104">
        <v>150</v>
      </c>
      <c r="Q132" s="115">
        <f t="shared" si="4"/>
        <v>1</v>
      </c>
      <c r="R132" s="84"/>
    </row>
    <row r="133" s="59" customFormat="1" ht="83" customHeight="1" spans="1:18">
      <c r="A133" s="84">
        <v>122</v>
      </c>
      <c r="B133" s="85" t="s">
        <v>404</v>
      </c>
      <c r="C133" s="84" t="s">
        <v>289</v>
      </c>
      <c r="D133" s="84" t="s">
        <v>389</v>
      </c>
      <c r="E133" s="84">
        <v>30.3095</v>
      </c>
      <c r="F133" s="85" t="s">
        <v>405</v>
      </c>
      <c r="G133" s="84" t="s">
        <v>202</v>
      </c>
      <c r="H133" s="84" t="s">
        <v>45</v>
      </c>
      <c r="I133" s="84" t="s">
        <v>26</v>
      </c>
      <c r="J133" s="103">
        <v>44687</v>
      </c>
      <c r="K133" s="84"/>
      <c r="L133" s="110">
        <v>44689</v>
      </c>
      <c r="M133" s="84" t="s">
        <v>406</v>
      </c>
      <c r="N133" s="84" t="s">
        <v>26</v>
      </c>
      <c r="O133" s="103">
        <v>44798</v>
      </c>
      <c r="P133" s="104">
        <v>29.4</v>
      </c>
      <c r="Q133" s="115">
        <f t="shared" si="4"/>
        <v>0.969992906514459</v>
      </c>
      <c r="R133" s="84"/>
    </row>
    <row r="134" s="59" customFormat="1" ht="83" customHeight="1" spans="1:18">
      <c r="A134" s="84">
        <v>123</v>
      </c>
      <c r="B134" s="85" t="s">
        <v>407</v>
      </c>
      <c r="C134" s="84" t="s">
        <v>289</v>
      </c>
      <c r="D134" s="84" t="s">
        <v>389</v>
      </c>
      <c r="E134" s="84">
        <v>43.2442</v>
      </c>
      <c r="F134" s="85" t="s">
        <v>408</v>
      </c>
      <c r="G134" s="84" t="s">
        <v>202</v>
      </c>
      <c r="H134" s="84" t="s">
        <v>409</v>
      </c>
      <c r="I134" s="84" t="s">
        <v>26</v>
      </c>
      <c r="J134" s="103">
        <v>44658</v>
      </c>
      <c r="K134" s="84"/>
      <c r="L134" s="110">
        <v>44663</v>
      </c>
      <c r="M134" s="84" t="s">
        <v>410</v>
      </c>
      <c r="N134" s="84" t="s">
        <v>26</v>
      </c>
      <c r="O134" s="103">
        <v>44798</v>
      </c>
      <c r="P134" s="104">
        <v>41.04</v>
      </c>
      <c r="Q134" s="115">
        <f t="shared" si="4"/>
        <v>0.949029002733314</v>
      </c>
      <c r="R134" s="84"/>
    </row>
    <row r="135" s="59" customFormat="1" ht="71" customHeight="1" spans="1:18">
      <c r="A135" s="84">
        <v>124</v>
      </c>
      <c r="B135" s="85" t="s">
        <v>411</v>
      </c>
      <c r="C135" s="84" t="s">
        <v>289</v>
      </c>
      <c r="D135" s="84" t="s">
        <v>389</v>
      </c>
      <c r="E135" s="84">
        <v>56.1</v>
      </c>
      <c r="F135" s="85" t="s">
        <v>412</v>
      </c>
      <c r="G135" s="84" t="s">
        <v>413</v>
      </c>
      <c r="H135" s="84" t="s">
        <v>413</v>
      </c>
      <c r="I135" s="84" t="s">
        <v>31</v>
      </c>
      <c r="J135" s="103"/>
      <c r="K135" s="84" t="s">
        <v>26</v>
      </c>
      <c r="L135" s="110">
        <v>44481</v>
      </c>
      <c r="M135" s="84" t="s">
        <v>414</v>
      </c>
      <c r="N135" s="84" t="s">
        <v>26</v>
      </c>
      <c r="O135" s="103">
        <v>44798</v>
      </c>
      <c r="P135" s="104">
        <v>56.1</v>
      </c>
      <c r="Q135" s="115">
        <f t="shared" si="4"/>
        <v>1</v>
      </c>
      <c r="R135" s="84" t="s">
        <v>310</v>
      </c>
    </row>
    <row r="136" s="59" customFormat="1" ht="112" customHeight="1" spans="1:18">
      <c r="A136" s="84">
        <v>125</v>
      </c>
      <c r="B136" s="85" t="s">
        <v>415</v>
      </c>
      <c r="C136" s="84" t="s">
        <v>289</v>
      </c>
      <c r="D136" s="84" t="s">
        <v>389</v>
      </c>
      <c r="E136" s="84">
        <v>510</v>
      </c>
      <c r="F136" s="85" t="s">
        <v>416</v>
      </c>
      <c r="G136" s="84" t="s">
        <v>413</v>
      </c>
      <c r="H136" s="84" t="s">
        <v>413</v>
      </c>
      <c r="I136" s="84" t="s">
        <v>31</v>
      </c>
      <c r="J136" s="103"/>
      <c r="K136" s="84" t="s">
        <v>26</v>
      </c>
      <c r="L136" s="110">
        <v>44669</v>
      </c>
      <c r="M136" s="84" t="s">
        <v>417</v>
      </c>
      <c r="N136" s="84" t="s">
        <v>26</v>
      </c>
      <c r="O136" s="84"/>
      <c r="P136" s="104">
        <v>425</v>
      </c>
      <c r="Q136" s="115">
        <f t="shared" si="4"/>
        <v>0.833333333333333</v>
      </c>
      <c r="R136" s="84"/>
    </row>
    <row r="137" s="59" customFormat="1" ht="135" customHeight="1" spans="1:18">
      <c r="A137" s="84">
        <v>126</v>
      </c>
      <c r="B137" s="85" t="s">
        <v>418</v>
      </c>
      <c r="C137" s="84" t="s">
        <v>289</v>
      </c>
      <c r="D137" s="84" t="s">
        <v>389</v>
      </c>
      <c r="E137" s="84">
        <v>408</v>
      </c>
      <c r="F137" s="85" t="s">
        <v>419</v>
      </c>
      <c r="G137" s="84" t="s">
        <v>413</v>
      </c>
      <c r="H137" s="84" t="s">
        <v>413</v>
      </c>
      <c r="I137" s="84" t="s">
        <v>26</v>
      </c>
      <c r="J137" s="103">
        <v>44664</v>
      </c>
      <c r="K137" s="84"/>
      <c r="L137" s="110">
        <v>44669</v>
      </c>
      <c r="M137" s="84" t="s">
        <v>420</v>
      </c>
      <c r="N137" s="84" t="s">
        <v>26</v>
      </c>
      <c r="O137" s="84"/>
      <c r="P137" s="104">
        <v>379.59</v>
      </c>
      <c r="Q137" s="115">
        <f t="shared" si="4"/>
        <v>0.930367647058823</v>
      </c>
      <c r="R137" s="84"/>
    </row>
    <row r="138" s="59" customFormat="1" ht="51" customHeight="1" spans="1:18">
      <c r="A138" s="88">
        <v>127</v>
      </c>
      <c r="B138" s="85" t="s">
        <v>421</v>
      </c>
      <c r="C138" s="84" t="s">
        <v>289</v>
      </c>
      <c r="D138" s="84" t="s">
        <v>290</v>
      </c>
      <c r="E138" s="84">
        <v>100</v>
      </c>
      <c r="F138" s="85" t="s">
        <v>422</v>
      </c>
      <c r="G138" s="84" t="s">
        <v>202</v>
      </c>
      <c r="H138" s="84" t="s">
        <v>176</v>
      </c>
      <c r="I138" s="84" t="s">
        <v>26</v>
      </c>
      <c r="J138" s="103">
        <v>44665</v>
      </c>
      <c r="K138" s="84"/>
      <c r="L138" s="110">
        <v>44669</v>
      </c>
      <c r="M138" s="84" t="s">
        <v>423</v>
      </c>
      <c r="N138" s="84" t="s">
        <v>26</v>
      </c>
      <c r="O138" s="103">
        <v>44795</v>
      </c>
      <c r="P138" s="104">
        <v>100</v>
      </c>
      <c r="Q138" s="116">
        <f>(P138+P139)/(E138+E139)</f>
        <v>1</v>
      </c>
      <c r="R138" s="84"/>
    </row>
    <row r="139" s="59" customFormat="1" ht="36" customHeight="1" spans="1:18">
      <c r="A139" s="89"/>
      <c r="B139" s="85"/>
      <c r="C139" s="84"/>
      <c r="D139" s="84" t="s">
        <v>389</v>
      </c>
      <c r="E139" s="84">
        <v>120</v>
      </c>
      <c r="F139" s="85"/>
      <c r="G139" s="84"/>
      <c r="H139" s="84"/>
      <c r="I139" s="84"/>
      <c r="J139" s="103"/>
      <c r="K139" s="84"/>
      <c r="L139" s="110"/>
      <c r="M139" s="84"/>
      <c r="N139" s="84"/>
      <c r="O139" s="103"/>
      <c r="P139" s="104">
        <v>120</v>
      </c>
      <c r="Q139" s="117"/>
      <c r="R139" s="84"/>
    </row>
    <row r="140" s="59" customFormat="1" ht="67" customHeight="1" spans="1:18">
      <c r="A140" s="84">
        <v>128</v>
      </c>
      <c r="B140" s="85" t="s">
        <v>424</v>
      </c>
      <c r="C140" s="84" t="s">
        <v>289</v>
      </c>
      <c r="D140" s="84" t="s">
        <v>389</v>
      </c>
      <c r="E140" s="84">
        <v>975</v>
      </c>
      <c r="F140" s="85" t="s">
        <v>425</v>
      </c>
      <c r="G140" s="84" t="s">
        <v>25</v>
      </c>
      <c r="H140" s="84" t="s">
        <v>25</v>
      </c>
      <c r="I140" s="84" t="s">
        <v>31</v>
      </c>
      <c r="J140" s="103"/>
      <c r="K140" s="84" t="s">
        <v>26</v>
      </c>
      <c r="L140" s="110">
        <v>44689</v>
      </c>
      <c r="M140" s="86" t="s">
        <v>426</v>
      </c>
      <c r="N140" s="84" t="s">
        <v>26</v>
      </c>
      <c r="O140" s="84"/>
      <c r="P140" s="104">
        <v>975</v>
      </c>
      <c r="Q140" s="115">
        <f t="shared" ref="Q140:Q153" si="5">P140/E140</f>
        <v>1</v>
      </c>
      <c r="R140" s="84"/>
    </row>
    <row r="141" s="59" customFormat="1" ht="97" customHeight="1" spans="1:18">
      <c r="A141" s="84">
        <v>129</v>
      </c>
      <c r="B141" s="85" t="s">
        <v>427</v>
      </c>
      <c r="C141" s="84" t="s">
        <v>289</v>
      </c>
      <c r="D141" s="84" t="s">
        <v>389</v>
      </c>
      <c r="E141" s="84">
        <v>84.008</v>
      </c>
      <c r="F141" s="85" t="s">
        <v>428</v>
      </c>
      <c r="G141" s="84" t="s">
        <v>149</v>
      </c>
      <c r="H141" s="84" t="s">
        <v>53</v>
      </c>
      <c r="I141" s="84" t="s">
        <v>31</v>
      </c>
      <c r="J141" s="103"/>
      <c r="K141" s="84" t="s">
        <v>26</v>
      </c>
      <c r="L141" s="110">
        <v>44627</v>
      </c>
      <c r="M141" s="84" t="s">
        <v>429</v>
      </c>
      <c r="N141" s="84" t="s">
        <v>26</v>
      </c>
      <c r="O141" s="103">
        <v>44798</v>
      </c>
      <c r="P141" s="104">
        <v>84.008</v>
      </c>
      <c r="Q141" s="115">
        <f t="shared" si="5"/>
        <v>1</v>
      </c>
      <c r="R141" s="84"/>
    </row>
    <row r="142" s="59" customFormat="1" ht="99" customHeight="1" spans="1:18">
      <c r="A142" s="84">
        <v>130</v>
      </c>
      <c r="B142" s="85" t="s">
        <v>430</v>
      </c>
      <c r="C142" s="84" t="s">
        <v>289</v>
      </c>
      <c r="D142" s="84" t="s">
        <v>389</v>
      </c>
      <c r="E142" s="84">
        <v>44.41</v>
      </c>
      <c r="F142" s="85" t="s">
        <v>431</v>
      </c>
      <c r="G142" s="84" t="s">
        <v>149</v>
      </c>
      <c r="H142" s="84" t="s">
        <v>182</v>
      </c>
      <c r="I142" s="84" t="s">
        <v>31</v>
      </c>
      <c r="J142" s="103"/>
      <c r="K142" s="84" t="s">
        <v>26</v>
      </c>
      <c r="L142" s="110">
        <v>44586</v>
      </c>
      <c r="M142" s="84" t="s">
        <v>432</v>
      </c>
      <c r="N142" s="84" t="s">
        <v>26</v>
      </c>
      <c r="O142" s="103">
        <v>44804</v>
      </c>
      <c r="P142" s="104">
        <v>44.41</v>
      </c>
      <c r="Q142" s="115">
        <f t="shared" si="5"/>
        <v>1</v>
      </c>
      <c r="R142" s="84"/>
    </row>
    <row r="143" s="59" customFormat="1" ht="76" customHeight="1" spans="1:18">
      <c r="A143" s="84">
        <v>131</v>
      </c>
      <c r="B143" s="85" t="s">
        <v>433</v>
      </c>
      <c r="C143" s="84" t="s">
        <v>289</v>
      </c>
      <c r="D143" s="84" t="s">
        <v>389</v>
      </c>
      <c r="E143" s="84">
        <v>77.731</v>
      </c>
      <c r="F143" s="85" t="s">
        <v>434</v>
      </c>
      <c r="G143" s="84" t="s">
        <v>149</v>
      </c>
      <c r="H143" s="84" t="s">
        <v>435</v>
      </c>
      <c r="I143" s="84" t="s">
        <v>31</v>
      </c>
      <c r="J143" s="103"/>
      <c r="K143" s="84" t="s">
        <v>26</v>
      </c>
      <c r="L143" s="110">
        <v>44645</v>
      </c>
      <c r="M143" s="84" t="s">
        <v>436</v>
      </c>
      <c r="N143" s="84" t="s">
        <v>26</v>
      </c>
      <c r="O143" s="103">
        <v>44793</v>
      </c>
      <c r="P143" s="104">
        <v>77.73</v>
      </c>
      <c r="Q143" s="115">
        <f t="shared" si="5"/>
        <v>0.999987135119837</v>
      </c>
      <c r="R143" s="84"/>
    </row>
    <row r="144" s="59" customFormat="1" ht="66" customHeight="1" spans="1:18">
      <c r="A144" s="84">
        <v>132</v>
      </c>
      <c r="B144" s="85" t="s">
        <v>437</v>
      </c>
      <c r="C144" s="84" t="s">
        <v>289</v>
      </c>
      <c r="D144" s="84" t="s">
        <v>389</v>
      </c>
      <c r="E144" s="84">
        <v>56.2308</v>
      </c>
      <c r="F144" s="85" t="s">
        <v>438</v>
      </c>
      <c r="G144" s="84" t="s">
        <v>149</v>
      </c>
      <c r="H144" s="84" t="s">
        <v>439</v>
      </c>
      <c r="I144" s="84" t="s">
        <v>31</v>
      </c>
      <c r="J144" s="103"/>
      <c r="K144" s="84" t="s">
        <v>26</v>
      </c>
      <c r="L144" s="103">
        <v>44617</v>
      </c>
      <c r="M144" s="84" t="s">
        <v>440</v>
      </c>
      <c r="N144" s="84" t="s">
        <v>26</v>
      </c>
      <c r="O144" s="103">
        <v>44792</v>
      </c>
      <c r="P144" s="104">
        <v>56.2308</v>
      </c>
      <c r="Q144" s="115">
        <f t="shared" si="5"/>
        <v>1</v>
      </c>
      <c r="R144" s="84"/>
    </row>
    <row r="145" s="59" customFormat="1" ht="126" customHeight="1" spans="1:18">
      <c r="A145" s="84">
        <v>133</v>
      </c>
      <c r="B145" s="85" t="s">
        <v>441</v>
      </c>
      <c r="C145" s="84" t="s">
        <v>96</v>
      </c>
      <c r="D145" s="84" t="s">
        <v>97</v>
      </c>
      <c r="E145" s="84">
        <v>214.2</v>
      </c>
      <c r="F145" s="85" t="s">
        <v>442</v>
      </c>
      <c r="G145" s="85" t="s">
        <v>25</v>
      </c>
      <c r="H145" s="85" t="s">
        <v>25</v>
      </c>
      <c r="I145" s="84" t="s">
        <v>31</v>
      </c>
      <c r="J145" s="85"/>
      <c r="K145" s="84" t="s">
        <v>26</v>
      </c>
      <c r="L145" s="110">
        <v>44727</v>
      </c>
      <c r="M145" s="84" t="s">
        <v>443</v>
      </c>
      <c r="N145" s="84" t="s">
        <v>26</v>
      </c>
      <c r="O145" s="110">
        <v>44740</v>
      </c>
      <c r="P145" s="104">
        <v>214.2</v>
      </c>
      <c r="Q145" s="115">
        <f t="shared" si="5"/>
        <v>1</v>
      </c>
      <c r="R145" s="85"/>
    </row>
    <row r="146" s="59" customFormat="1" ht="70" customHeight="1" spans="1:18">
      <c r="A146" s="84">
        <v>134</v>
      </c>
      <c r="B146" s="85" t="s">
        <v>444</v>
      </c>
      <c r="C146" s="84" t="s">
        <v>96</v>
      </c>
      <c r="D146" s="84" t="s">
        <v>23</v>
      </c>
      <c r="E146" s="84">
        <v>35</v>
      </c>
      <c r="F146" s="85" t="s">
        <v>445</v>
      </c>
      <c r="G146" s="85" t="s">
        <v>25</v>
      </c>
      <c r="H146" s="85" t="s">
        <v>25</v>
      </c>
      <c r="I146" s="84" t="s">
        <v>26</v>
      </c>
      <c r="J146" s="110">
        <v>44722</v>
      </c>
      <c r="K146" s="85"/>
      <c r="L146" s="110">
        <v>44727</v>
      </c>
      <c r="M146" s="84" t="s">
        <v>446</v>
      </c>
      <c r="N146" s="84" t="s">
        <v>26</v>
      </c>
      <c r="O146" s="105">
        <v>44789</v>
      </c>
      <c r="P146" s="104">
        <v>35</v>
      </c>
      <c r="Q146" s="115">
        <f t="shared" si="5"/>
        <v>1</v>
      </c>
      <c r="R146" s="85"/>
    </row>
    <row r="147" s="59" customFormat="1" ht="70" customHeight="1" spans="1:18">
      <c r="A147" s="84">
        <v>135</v>
      </c>
      <c r="B147" s="85" t="s">
        <v>447</v>
      </c>
      <c r="C147" s="84" t="s">
        <v>96</v>
      </c>
      <c r="D147" s="84" t="s">
        <v>97</v>
      </c>
      <c r="E147" s="84">
        <v>300</v>
      </c>
      <c r="F147" s="85" t="s">
        <v>448</v>
      </c>
      <c r="G147" s="85" t="s">
        <v>25</v>
      </c>
      <c r="H147" s="85" t="s">
        <v>25</v>
      </c>
      <c r="I147" s="84" t="s">
        <v>26</v>
      </c>
      <c r="J147" s="103">
        <v>44788</v>
      </c>
      <c r="K147" s="85"/>
      <c r="L147" s="103">
        <v>44793</v>
      </c>
      <c r="M147" s="84" t="s">
        <v>449</v>
      </c>
      <c r="N147" s="84" t="s">
        <v>26</v>
      </c>
      <c r="O147" s="85"/>
      <c r="P147" s="104">
        <v>300</v>
      </c>
      <c r="Q147" s="115">
        <f t="shared" si="5"/>
        <v>1</v>
      </c>
      <c r="R147" s="85"/>
    </row>
    <row r="148" s="59" customFormat="1" ht="125" customHeight="1" spans="1:18">
      <c r="A148" s="84">
        <v>136</v>
      </c>
      <c r="B148" s="85" t="s">
        <v>450</v>
      </c>
      <c r="C148" s="84" t="s">
        <v>96</v>
      </c>
      <c r="D148" s="84" t="s">
        <v>97</v>
      </c>
      <c r="E148" s="84">
        <v>1763</v>
      </c>
      <c r="F148" s="85" t="s">
        <v>451</v>
      </c>
      <c r="G148" s="85" t="s">
        <v>25</v>
      </c>
      <c r="H148" s="85" t="s">
        <v>25</v>
      </c>
      <c r="I148" s="84" t="s">
        <v>26</v>
      </c>
      <c r="J148" s="103">
        <v>44727</v>
      </c>
      <c r="K148" s="85"/>
      <c r="L148" s="103">
        <v>44732</v>
      </c>
      <c r="M148" s="84" t="s">
        <v>452</v>
      </c>
      <c r="N148" s="84" t="s">
        <v>26</v>
      </c>
      <c r="O148" s="85"/>
      <c r="P148" s="104">
        <v>1711.37</v>
      </c>
      <c r="Q148" s="115">
        <f t="shared" si="5"/>
        <v>0.970714690867839</v>
      </c>
      <c r="R148" s="85"/>
    </row>
    <row r="149" s="59" customFormat="1" ht="155" customHeight="1" spans="1:18">
      <c r="A149" s="84">
        <v>137</v>
      </c>
      <c r="B149" s="85" t="s">
        <v>453</v>
      </c>
      <c r="C149" s="84" t="s">
        <v>96</v>
      </c>
      <c r="D149" s="84" t="s">
        <v>23</v>
      </c>
      <c r="E149" s="84">
        <v>445</v>
      </c>
      <c r="F149" s="85" t="s">
        <v>454</v>
      </c>
      <c r="G149" s="85" t="s">
        <v>25</v>
      </c>
      <c r="H149" s="85" t="s">
        <v>25</v>
      </c>
      <c r="I149" s="84" t="s">
        <v>26</v>
      </c>
      <c r="J149" s="110">
        <v>44440</v>
      </c>
      <c r="K149" s="84"/>
      <c r="L149" s="110">
        <v>44464</v>
      </c>
      <c r="M149" s="84" t="s">
        <v>187</v>
      </c>
      <c r="N149" s="84" t="s">
        <v>26</v>
      </c>
      <c r="O149" s="105">
        <v>44795</v>
      </c>
      <c r="P149" s="104">
        <v>444.99</v>
      </c>
      <c r="Q149" s="115">
        <f t="shared" si="5"/>
        <v>0.999977528089888</v>
      </c>
      <c r="R149" s="85"/>
    </row>
    <row r="150" s="59" customFormat="1" ht="70" customHeight="1" spans="1:18">
      <c r="A150" s="84">
        <v>138</v>
      </c>
      <c r="B150" s="85" t="s">
        <v>455</v>
      </c>
      <c r="C150" s="84" t="s">
        <v>96</v>
      </c>
      <c r="D150" s="84" t="s">
        <v>97</v>
      </c>
      <c r="E150" s="84">
        <v>171</v>
      </c>
      <c r="F150" s="85" t="s">
        <v>456</v>
      </c>
      <c r="G150" s="85" t="s">
        <v>25</v>
      </c>
      <c r="H150" s="85" t="s">
        <v>53</v>
      </c>
      <c r="I150" s="84" t="s">
        <v>26</v>
      </c>
      <c r="J150" s="103">
        <v>44727</v>
      </c>
      <c r="K150" s="85"/>
      <c r="L150" s="103">
        <v>44732</v>
      </c>
      <c r="M150" s="84" t="s">
        <v>457</v>
      </c>
      <c r="N150" s="84" t="s">
        <v>26</v>
      </c>
      <c r="O150" s="105">
        <v>44793</v>
      </c>
      <c r="P150" s="104">
        <v>165</v>
      </c>
      <c r="Q150" s="115">
        <f t="shared" si="5"/>
        <v>0.964912280701754</v>
      </c>
      <c r="R150" s="85"/>
    </row>
    <row r="151" s="59" customFormat="1" ht="70" customHeight="1" spans="1:18">
      <c r="A151" s="84">
        <v>139</v>
      </c>
      <c r="B151" s="85" t="s">
        <v>458</v>
      </c>
      <c r="C151" s="84" t="s">
        <v>96</v>
      </c>
      <c r="D151" s="84" t="s">
        <v>97</v>
      </c>
      <c r="E151" s="84">
        <v>150</v>
      </c>
      <c r="F151" s="85" t="s">
        <v>459</v>
      </c>
      <c r="G151" s="85" t="s">
        <v>57</v>
      </c>
      <c r="H151" s="85" t="s">
        <v>58</v>
      </c>
      <c r="I151" s="84" t="s">
        <v>26</v>
      </c>
      <c r="J151" s="103">
        <v>44729</v>
      </c>
      <c r="K151" s="85"/>
      <c r="L151" s="103">
        <v>44767</v>
      </c>
      <c r="M151" s="84" t="s">
        <v>460</v>
      </c>
      <c r="N151" s="84" t="s">
        <v>26</v>
      </c>
      <c r="O151" s="105">
        <v>44804</v>
      </c>
      <c r="P151" s="104">
        <v>140</v>
      </c>
      <c r="Q151" s="115">
        <f t="shared" si="5"/>
        <v>0.933333333333333</v>
      </c>
      <c r="R151" s="85"/>
    </row>
    <row r="152" s="59" customFormat="1" ht="98" customHeight="1" spans="1:18">
      <c r="A152" s="84">
        <v>140</v>
      </c>
      <c r="B152" s="85" t="s">
        <v>461</v>
      </c>
      <c r="C152" s="84" t="s">
        <v>96</v>
      </c>
      <c r="D152" s="84" t="s">
        <v>97</v>
      </c>
      <c r="E152" s="84">
        <v>120</v>
      </c>
      <c r="F152" s="85" t="s">
        <v>462</v>
      </c>
      <c r="G152" s="85" t="s">
        <v>25</v>
      </c>
      <c r="H152" s="85" t="s">
        <v>25</v>
      </c>
      <c r="I152" s="84" t="s">
        <v>26</v>
      </c>
      <c r="J152" s="103">
        <v>44729</v>
      </c>
      <c r="K152" s="85"/>
      <c r="L152" s="103">
        <v>44734</v>
      </c>
      <c r="M152" s="84" t="s">
        <v>463</v>
      </c>
      <c r="N152" s="84" t="s">
        <v>26</v>
      </c>
      <c r="O152" s="85"/>
      <c r="P152" s="104">
        <v>116</v>
      </c>
      <c r="Q152" s="115">
        <f t="shared" si="5"/>
        <v>0.966666666666667</v>
      </c>
      <c r="R152" s="85"/>
    </row>
    <row r="153" s="59" customFormat="1" ht="79" customHeight="1" spans="1:18">
      <c r="A153" s="88">
        <v>141</v>
      </c>
      <c r="B153" s="84" t="s">
        <v>464</v>
      </c>
      <c r="C153" s="84" t="s">
        <v>96</v>
      </c>
      <c r="D153" s="84" t="s">
        <v>23</v>
      </c>
      <c r="E153" s="84">
        <v>75</v>
      </c>
      <c r="F153" s="84" t="s">
        <v>465</v>
      </c>
      <c r="G153" s="84" t="s">
        <v>25</v>
      </c>
      <c r="H153" s="84" t="s">
        <v>25</v>
      </c>
      <c r="I153" s="84" t="s">
        <v>26</v>
      </c>
      <c r="J153" s="106">
        <v>44729</v>
      </c>
      <c r="K153" s="84"/>
      <c r="L153" s="103">
        <v>44734</v>
      </c>
      <c r="M153" s="84" t="s">
        <v>466</v>
      </c>
      <c r="N153" s="84" t="s">
        <v>26</v>
      </c>
      <c r="O153" s="84"/>
      <c r="P153" s="104">
        <v>89.4249</v>
      </c>
      <c r="Q153" s="116">
        <f>(P153+P154)/(E153+E154)</f>
        <v>0.97</v>
      </c>
      <c r="R153" s="84"/>
    </row>
    <row r="154" s="59" customFormat="1" ht="63" customHeight="1" spans="1:18">
      <c r="A154" s="89"/>
      <c r="B154" s="84"/>
      <c r="C154" s="84" t="s">
        <v>96</v>
      </c>
      <c r="D154" s="84" t="s">
        <v>97</v>
      </c>
      <c r="E154" s="84">
        <v>103</v>
      </c>
      <c r="F154" s="86"/>
      <c r="G154" s="84"/>
      <c r="H154" s="84"/>
      <c r="I154" s="84"/>
      <c r="J154" s="108"/>
      <c r="K154" s="84"/>
      <c r="L154" s="103"/>
      <c r="M154" s="84"/>
      <c r="N154" s="84"/>
      <c r="O154" s="84"/>
      <c r="P154" s="104">
        <v>83.2351</v>
      </c>
      <c r="Q154" s="117"/>
      <c r="R154" s="84"/>
    </row>
    <row r="155" s="59" customFormat="1" ht="70" customHeight="1" spans="1:18">
      <c r="A155" s="84">
        <v>142</v>
      </c>
      <c r="B155" s="85" t="s">
        <v>467</v>
      </c>
      <c r="C155" s="84" t="s">
        <v>96</v>
      </c>
      <c r="D155" s="84" t="s">
        <v>97</v>
      </c>
      <c r="E155" s="84">
        <v>39</v>
      </c>
      <c r="F155" s="85" t="s">
        <v>468</v>
      </c>
      <c r="G155" s="85" t="s">
        <v>25</v>
      </c>
      <c r="H155" s="85" t="s">
        <v>45</v>
      </c>
      <c r="I155" s="84" t="s">
        <v>26</v>
      </c>
      <c r="J155" s="103">
        <v>44728</v>
      </c>
      <c r="K155" s="85"/>
      <c r="L155" s="103">
        <v>44733</v>
      </c>
      <c r="M155" s="84" t="s">
        <v>469</v>
      </c>
      <c r="N155" s="84" t="s">
        <v>26</v>
      </c>
      <c r="O155" s="105">
        <v>44793</v>
      </c>
      <c r="P155" s="104">
        <v>37</v>
      </c>
      <c r="Q155" s="115">
        <f>P155/E155</f>
        <v>0.948717948717949</v>
      </c>
      <c r="R155" s="85"/>
    </row>
    <row r="156" s="59" customFormat="1" ht="70" customHeight="1" spans="1:18">
      <c r="A156" s="84">
        <v>143</v>
      </c>
      <c r="B156" s="85" t="s">
        <v>470</v>
      </c>
      <c r="C156" s="84" t="s">
        <v>96</v>
      </c>
      <c r="D156" s="84" t="s">
        <v>23</v>
      </c>
      <c r="E156" s="84">
        <v>290</v>
      </c>
      <c r="F156" s="85" t="s">
        <v>471</v>
      </c>
      <c r="G156" s="85" t="s">
        <v>280</v>
      </c>
      <c r="H156" s="85" t="s">
        <v>280</v>
      </c>
      <c r="I156" s="84" t="s">
        <v>26</v>
      </c>
      <c r="J156" s="110">
        <v>44748</v>
      </c>
      <c r="K156" s="85"/>
      <c r="L156" s="103">
        <v>44750</v>
      </c>
      <c r="M156" s="84" t="s">
        <v>472</v>
      </c>
      <c r="N156" s="84" t="s">
        <v>26</v>
      </c>
      <c r="O156" s="85"/>
      <c r="P156" s="104">
        <v>260</v>
      </c>
      <c r="Q156" s="115">
        <f>P156/E156</f>
        <v>0.896551724137931</v>
      </c>
      <c r="R156" s="85"/>
    </row>
    <row r="157" s="59" customFormat="1" ht="70" customHeight="1" spans="1:18">
      <c r="A157" s="84">
        <v>144</v>
      </c>
      <c r="B157" s="85" t="s">
        <v>473</v>
      </c>
      <c r="C157" s="84" t="s">
        <v>96</v>
      </c>
      <c r="D157" s="84" t="s">
        <v>97</v>
      </c>
      <c r="E157" s="84">
        <v>300</v>
      </c>
      <c r="F157" s="85" t="s">
        <v>474</v>
      </c>
      <c r="G157" s="85" t="s">
        <v>280</v>
      </c>
      <c r="H157" s="85" t="s">
        <v>280</v>
      </c>
      <c r="I157" s="84" t="s">
        <v>26</v>
      </c>
      <c r="J157" s="110">
        <v>44748</v>
      </c>
      <c r="K157" s="85"/>
      <c r="L157" s="103">
        <v>44750</v>
      </c>
      <c r="M157" s="84" t="s">
        <v>475</v>
      </c>
      <c r="N157" s="84" t="s">
        <v>26</v>
      </c>
      <c r="O157" s="85"/>
      <c r="P157" s="104">
        <v>269</v>
      </c>
      <c r="Q157" s="115">
        <f>P157/E157</f>
        <v>0.896666666666667</v>
      </c>
      <c r="R157" s="85"/>
    </row>
    <row r="158" s="59" customFormat="1" ht="70" customHeight="1" spans="1:18">
      <c r="A158" s="84">
        <v>145</v>
      </c>
      <c r="B158" s="85" t="s">
        <v>476</v>
      </c>
      <c r="C158" s="84" t="s">
        <v>96</v>
      </c>
      <c r="D158" s="84" t="s">
        <v>97</v>
      </c>
      <c r="E158" s="84">
        <v>280</v>
      </c>
      <c r="F158" s="85" t="s">
        <v>477</v>
      </c>
      <c r="G158" s="85" t="s">
        <v>280</v>
      </c>
      <c r="H158" s="85" t="s">
        <v>280</v>
      </c>
      <c r="I158" s="84" t="s">
        <v>26</v>
      </c>
      <c r="J158" s="110">
        <v>44748</v>
      </c>
      <c r="K158" s="85"/>
      <c r="L158" s="103">
        <v>44750</v>
      </c>
      <c r="M158" s="84" t="s">
        <v>478</v>
      </c>
      <c r="N158" s="84" t="s">
        <v>26</v>
      </c>
      <c r="O158" s="85"/>
      <c r="P158" s="104">
        <v>251</v>
      </c>
      <c r="Q158" s="115">
        <f>P158/E158</f>
        <v>0.896428571428571</v>
      </c>
      <c r="R158" s="85"/>
    </row>
    <row r="159" s="59" customFormat="1" ht="70" customHeight="1" spans="1:18">
      <c r="A159" s="84">
        <v>146</v>
      </c>
      <c r="B159" s="86" t="s">
        <v>479</v>
      </c>
      <c r="C159" s="84" t="s">
        <v>96</v>
      </c>
      <c r="D159" s="84" t="s">
        <v>97</v>
      </c>
      <c r="E159" s="84">
        <v>94.3</v>
      </c>
      <c r="F159" s="85" t="s">
        <v>480</v>
      </c>
      <c r="G159" s="85" t="s">
        <v>25</v>
      </c>
      <c r="H159" s="85" t="s">
        <v>149</v>
      </c>
      <c r="I159" s="84" t="s">
        <v>26</v>
      </c>
      <c r="J159" s="103">
        <v>44729</v>
      </c>
      <c r="K159" s="85"/>
      <c r="L159" s="103">
        <v>44734</v>
      </c>
      <c r="M159" s="84" t="s">
        <v>481</v>
      </c>
      <c r="N159" s="84" t="s">
        <v>26</v>
      </c>
      <c r="O159" s="103">
        <v>44741</v>
      </c>
      <c r="P159" s="104">
        <v>79</v>
      </c>
      <c r="Q159" s="115">
        <f>P159/E159</f>
        <v>0.837751855779427</v>
      </c>
      <c r="R159" s="85"/>
    </row>
    <row r="160" s="59" customFormat="1" ht="70" customHeight="1" spans="1:18">
      <c r="A160" s="84">
        <v>147</v>
      </c>
      <c r="B160" s="85" t="s">
        <v>482</v>
      </c>
      <c r="C160" s="84" t="s">
        <v>96</v>
      </c>
      <c r="D160" s="84" t="s">
        <v>97</v>
      </c>
      <c r="E160" s="84">
        <v>120</v>
      </c>
      <c r="F160" s="85" t="s">
        <v>483</v>
      </c>
      <c r="G160" s="85" t="s">
        <v>25</v>
      </c>
      <c r="H160" s="85" t="s">
        <v>25</v>
      </c>
      <c r="I160" s="84" t="s">
        <v>26</v>
      </c>
      <c r="J160" s="103">
        <v>44728</v>
      </c>
      <c r="K160" s="85"/>
      <c r="L160" s="103">
        <v>44733</v>
      </c>
      <c r="M160" s="84" t="s">
        <v>484</v>
      </c>
      <c r="N160" s="84" t="s">
        <v>26</v>
      </c>
      <c r="O160" s="85"/>
      <c r="P160" s="104">
        <v>61.5434</v>
      </c>
      <c r="Q160" s="115">
        <f>P160/E160</f>
        <v>0.512861666666667</v>
      </c>
      <c r="R160" s="85"/>
    </row>
    <row r="161" s="59" customFormat="1" ht="70" customHeight="1" spans="1:18">
      <c r="A161" s="84">
        <v>148</v>
      </c>
      <c r="B161" s="85" t="s">
        <v>485</v>
      </c>
      <c r="C161" s="84" t="s">
        <v>96</v>
      </c>
      <c r="D161" s="84" t="s">
        <v>97</v>
      </c>
      <c r="E161" s="84">
        <v>120</v>
      </c>
      <c r="F161" s="85" t="s">
        <v>486</v>
      </c>
      <c r="G161" s="85" t="s">
        <v>25</v>
      </c>
      <c r="H161" s="85" t="s">
        <v>25</v>
      </c>
      <c r="I161" s="84" t="s">
        <v>26</v>
      </c>
      <c r="J161" s="103">
        <v>44729</v>
      </c>
      <c r="K161" s="85"/>
      <c r="L161" s="103">
        <v>44734</v>
      </c>
      <c r="M161" s="84" t="s">
        <v>487</v>
      </c>
      <c r="N161" s="84" t="s">
        <v>26</v>
      </c>
      <c r="O161" s="85"/>
      <c r="P161" s="104">
        <v>56.0795</v>
      </c>
      <c r="Q161" s="115">
        <f>P161/E161</f>
        <v>0.467329166666667</v>
      </c>
      <c r="R161" s="85"/>
    </row>
    <row r="162" s="59" customFormat="1" ht="70" customHeight="1" spans="1:18">
      <c r="A162" s="84">
        <v>149</v>
      </c>
      <c r="B162" s="85" t="s">
        <v>488</v>
      </c>
      <c r="C162" s="84" t="s">
        <v>96</v>
      </c>
      <c r="D162" s="84" t="s">
        <v>97</v>
      </c>
      <c r="E162" s="84">
        <v>23.5</v>
      </c>
      <c r="F162" s="85" t="s">
        <v>489</v>
      </c>
      <c r="G162" s="85" t="s">
        <v>57</v>
      </c>
      <c r="H162" s="85" t="s">
        <v>379</v>
      </c>
      <c r="I162" s="84" t="s">
        <v>26</v>
      </c>
      <c r="J162" s="110">
        <v>44729</v>
      </c>
      <c r="K162" s="84"/>
      <c r="L162" s="110">
        <v>44734</v>
      </c>
      <c r="M162" s="110" t="s">
        <v>490</v>
      </c>
      <c r="N162" s="84" t="s">
        <v>26</v>
      </c>
      <c r="O162" s="103">
        <v>44801</v>
      </c>
      <c r="P162" s="104">
        <v>22.8</v>
      </c>
      <c r="Q162" s="115">
        <f>P162/E162</f>
        <v>0.970212765957447</v>
      </c>
      <c r="R162" s="85"/>
    </row>
    <row r="163" s="59" customFormat="1" ht="91" customHeight="1" spans="1:18">
      <c r="A163" s="84">
        <v>150</v>
      </c>
      <c r="B163" s="85" t="s">
        <v>491</v>
      </c>
      <c r="C163" s="84" t="s">
        <v>96</v>
      </c>
      <c r="D163" s="84" t="s">
        <v>97</v>
      </c>
      <c r="E163" s="84">
        <v>262</v>
      </c>
      <c r="F163" s="85" t="s">
        <v>492</v>
      </c>
      <c r="G163" s="85" t="s">
        <v>25</v>
      </c>
      <c r="H163" s="85" t="s">
        <v>25</v>
      </c>
      <c r="I163" s="84" t="s">
        <v>26</v>
      </c>
      <c r="J163" s="103">
        <v>44758</v>
      </c>
      <c r="K163" s="85"/>
      <c r="L163" s="103">
        <v>44764</v>
      </c>
      <c r="M163" s="84" t="s">
        <v>493</v>
      </c>
      <c r="N163" s="84" t="s">
        <v>26</v>
      </c>
      <c r="O163" s="85"/>
      <c r="P163" s="104">
        <v>132.14</v>
      </c>
      <c r="Q163" s="115">
        <f>P163/E163</f>
        <v>0.504351145038168</v>
      </c>
      <c r="R163" s="85"/>
    </row>
    <row r="164" s="59" customFormat="1" ht="91" customHeight="1" spans="1:18">
      <c r="A164" s="84">
        <v>151</v>
      </c>
      <c r="B164" s="85" t="s">
        <v>494</v>
      </c>
      <c r="C164" s="84" t="s">
        <v>96</v>
      </c>
      <c r="D164" s="84" t="s">
        <v>97</v>
      </c>
      <c r="E164" s="84">
        <v>125</v>
      </c>
      <c r="F164" s="85" t="s">
        <v>495</v>
      </c>
      <c r="G164" s="85" t="s">
        <v>25</v>
      </c>
      <c r="H164" s="85" t="s">
        <v>25</v>
      </c>
      <c r="I164" s="84" t="s">
        <v>26</v>
      </c>
      <c r="J164" s="103">
        <v>44729</v>
      </c>
      <c r="K164" s="85"/>
      <c r="L164" s="103">
        <v>44734</v>
      </c>
      <c r="M164" s="84" t="s">
        <v>496</v>
      </c>
      <c r="N164" s="84" t="s">
        <v>26</v>
      </c>
      <c r="O164" s="85"/>
      <c r="P164" s="104">
        <v>111.51</v>
      </c>
      <c r="Q164" s="115">
        <f t="shared" ref="Q164:Q181" si="6">P164/E164</f>
        <v>0.89208</v>
      </c>
      <c r="R164" s="85"/>
    </row>
    <row r="165" s="59" customFormat="1" ht="109" customHeight="1" spans="1:18">
      <c r="A165" s="84">
        <v>152</v>
      </c>
      <c r="B165" s="85" t="s">
        <v>497</v>
      </c>
      <c r="C165" s="84" t="s">
        <v>96</v>
      </c>
      <c r="D165" s="84" t="s">
        <v>97</v>
      </c>
      <c r="E165" s="84">
        <v>156</v>
      </c>
      <c r="F165" s="85" t="s">
        <v>498</v>
      </c>
      <c r="G165" s="85" t="s">
        <v>25</v>
      </c>
      <c r="H165" s="85" t="s">
        <v>25</v>
      </c>
      <c r="I165" s="84" t="s">
        <v>26</v>
      </c>
      <c r="J165" s="103">
        <v>44440</v>
      </c>
      <c r="K165" s="85"/>
      <c r="L165" s="103">
        <v>44460</v>
      </c>
      <c r="M165" s="84" t="s">
        <v>499</v>
      </c>
      <c r="N165" s="84" t="s">
        <v>26</v>
      </c>
      <c r="O165" s="103">
        <v>44740</v>
      </c>
      <c r="P165" s="104">
        <v>100</v>
      </c>
      <c r="Q165" s="115">
        <f t="shared" si="6"/>
        <v>0.641025641025641</v>
      </c>
      <c r="R165" s="85"/>
    </row>
    <row r="166" s="59" customFormat="1" ht="91" customHeight="1" spans="1:18">
      <c r="A166" s="84">
        <v>153</v>
      </c>
      <c r="B166" s="85" t="s">
        <v>500</v>
      </c>
      <c r="C166" s="84" t="s">
        <v>96</v>
      </c>
      <c r="D166" s="84" t="s">
        <v>97</v>
      </c>
      <c r="E166" s="84">
        <v>380</v>
      </c>
      <c r="F166" s="85" t="s">
        <v>501</v>
      </c>
      <c r="G166" s="85" t="s">
        <v>25</v>
      </c>
      <c r="H166" s="85" t="s">
        <v>25</v>
      </c>
      <c r="I166" s="84" t="s">
        <v>26</v>
      </c>
      <c r="J166" s="103">
        <v>44440</v>
      </c>
      <c r="K166" s="85"/>
      <c r="L166" s="103">
        <v>44460</v>
      </c>
      <c r="M166" s="84" t="s">
        <v>502</v>
      </c>
      <c r="N166" s="84" t="s">
        <v>26</v>
      </c>
      <c r="O166" s="103">
        <v>44727</v>
      </c>
      <c r="P166" s="104">
        <v>380</v>
      </c>
      <c r="Q166" s="115">
        <f t="shared" si="6"/>
        <v>1</v>
      </c>
      <c r="R166" s="85"/>
    </row>
    <row r="167" s="59" customFormat="1" ht="103" customHeight="1" spans="1:18">
      <c r="A167" s="84">
        <v>154</v>
      </c>
      <c r="B167" s="85" t="s">
        <v>503</v>
      </c>
      <c r="C167" s="84" t="s">
        <v>96</v>
      </c>
      <c r="D167" s="84" t="s">
        <v>97</v>
      </c>
      <c r="E167" s="84">
        <v>200</v>
      </c>
      <c r="F167" s="85" t="s">
        <v>504</v>
      </c>
      <c r="G167" s="85" t="s">
        <v>25</v>
      </c>
      <c r="H167" s="85" t="s">
        <v>25</v>
      </c>
      <c r="I167" s="84" t="s">
        <v>26</v>
      </c>
      <c r="J167" s="103">
        <v>44729</v>
      </c>
      <c r="K167" s="85"/>
      <c r="L167" s="103">
        <v>44734</v>
      </c>
      <c r="M167" s="84" t="s">
        <v>505</v>
      </c>
      <c r="N167" s="84" t="s">
        <v>26</v>
      </c>
      <c r="O167" s="85"/>
      <c r="P167" s="104">
        <v>154.1076</v>
      </c>
      <c r="Q167" s="115">
        <f t="shared" si="6"/>
        <v>0.770538</v>
      </c>
      <c r="R167" s="85"/>
    </row>
    <row r="168" s="59" customFormat="1" ht="70" customHeight="1" spans="1:18">
      <c r="A168" s="84">
        <v>155</v>
      </c>
      <c r="B168" s="85" t="s">
        <v>506</v>
      </c>
      <c r="C168" s="84" t="s">
        <v>96</v>
      </c>
      <c r="D168" s="84" t="s">
        <v>97</v>
      </c>
      <c r="E168" s="84">
        <v>200</v>
      </c>
      <c r="F168" s="85" t="s">
        <v>507</v>
      </c>
      <c r="G168" s="85" t="s">
        <v>25</v>
      </c>
      <c r="H168" s="85" t="s">
        <v>25</v>
      </c>
      <c r="I168" s="84" t="s">
        <v>26</v>
      </c>
      <c r="J168" s="103">
        <v>44758</v>
      </c>
      <c r="K168" s="85"/>
      <c r="L168" s="103">
        <v>44764</v>
      </c>
      <c r="M168" s="84" t="s">
        <v>508</v>
      </c>
      <c r="N168" s="84" t="s">
        <v>26</v>
      </c>
      <c r="O168" s="85"/>
      <c r="P168" s="104">
        <v>187.315</v>
      </c>
      <c r="Q168" s="115">
        <f t="shared" si="6"/>
        <v>0.936575</v>
      </c>
      <c r="R168" s="85"/>
    </row>
    <row r="169" s="59" customFormat="1" ht="70" customHeight="1" spans="1:18">
      <c r="A169" s="84">
        <v>156</v>
      </c>
      <c r="B169" s="85" t="s">
        <v>509</v>
      </c>
      <c r="C169" s="84" t="s">
        <v>96</v>
      </c>
      <c r="D169" s="84" t="s">
        <v>23</v>
      </c>
      <c r="E169" s="84">
        <v>210</v>
      </c>
      <c r="F169" s="85" t="s">
        <v>510</v>
      </c>
      <c r="G169" s="85" t="s">
        <v>280</v>
      </c>
      <c r="H169" s="85" t="s">
        <v>280</v>
      </c>
      <c r="I169" s="84" t="s">
        <v>26</v>
      </c>
      <c r="J169" s="110">
        <v>44729</v>
      </c>
      <c r="K169" s="84"/>
      <c r="L169" s="110">
        <v>44737</v>
      </c>
      <c r="M169" s="84" t="s">
        <v>511</v>
      </c>
      <c r="N169" s="84" t="s">
        <v>26</v>
      </c>
      <c r="O169" s="85"/>
      <c r="P169" s="104">
        <v>200</v>
      </c>
      <c r="Q169" s="115">
        <f t="shared" si="6"/>
        <v>0.952380952380952</v>
      </c>
      <c r="R169" s="85"/>
    </row>
    <row r="170" s="59" customFormat="1" ht="70" customHeight="1" spans="1:18">
      <c r="A170" s="84">
        <v>157</v>
      </c>
      <c r="B170" s="85" t="s">
        <v>512</v>
      </c>
      <c r="C170" s="84" t="s">
        <v>96</v>
      </c>
      <c r="D170" s="84" t="s">
        <v>23</v>
      </c>
      <c r="E170" s="84">
        <v>42</v>
      </c>
      <c r="F170" s="85" t="s">
        <v>513</v>
      </c>
      <c r="G170" s="85" t="s">
        <v>25</v>
      </c>
      <c r="H170" s="85" t="s">
        <v>25</v>
      </c>
      <c r="I170" s="84" t="s">
        <v>26</v>
      </c>
      <c r="J170" s="110">
        <v>44357</v>
      </c>
      <c r="K170" s="84"/>
      <c r="L170" s="110">
        <v>44362</v>
      </c>
      <c r="M170" s="84" t="s">
        <v>165</v>
      </c>
      <c r="N170" s="84" t="s">
        <v>26</v>
      </c>
      <c r="O170" s="112" t="s">
        <v>514</v>
      </c>
      <c r="P170" s="104">
        <v>42</v>
      </c>
      <c r="Q170" s="115">
        <f t="shared" si="6"/>
        <v>1</v>
      </c>
      <c r="R170" s="85"/>
    </row>
    <row r="171" s="59" customFormat="1" ht="70" customHeight="1" spans="1:18">
      <c r="A171" s="84">
        <v>158</v>
      </c>
      <c r="B171" s="85" t="s">
        <v>515</v>
      </c>
      <c r="C171" s="84" t="s">
        <v>96</v>
      </c>
      <c r="D171" s="84" t="s">
        <v>23</v>
      </c>
      <c r="E171" s="84">
        <v>550</v>
      </c>
      <c r="F171" s="85" t="s">
        <v>516</v>
      </c>
      <c r="G171" s="85" t="s">
        <v>267</v>
      </c>
      <c r="H171" s="85" t="s">
        <v>267</v>
      </c>
      <c r="I171" s="84" t="s">
        <v>26</v>
      </c>
      <c r="J171" s="110">
        <v>44794</v>
      </c>
      <c r="K171" s="85"/>
      <c r="L171" s="110">
        <v>44799</v>
      </c>
      <c r="M171" s="84" t="s">
        <v>165</v>
      </c>
      <c r="N171" s="84" t="s">
        <v>26</v>
      </c>
      <c r="O171" s="85"/>
      <c r="P171" s="104">
        <v>496</v>
      </c>
      <c r="Q171" s="115">
        <f t="shared" si="6"/>
        <v>0.901818181818182</v>
      </c>
      <c r="R171" s="85"/>
    </row>
    <row r="172" s="59" customFormat="1" ht="70" customHeight="1" spans="1:18">
      <c r="A172" s="84">
        <v>159</v>
      </c>
      <c r="B172" s="85" t="s">
        <v>517</v>
      </c>
      <c r="C172" s="84" t="s">
        <v>96</v>
      </c>
      <c r="D172" s="84" t="s">
        <v>23</v>
      </c>
      <c r="E172" s="84">
        <v>130</v>
      </c>
      <c r="F172" s="85" t="s">
        <v>518</v>
      </c>
      <c r="G172" s="85" t="s">
        <v>519</v>
      </c>
      <c r="H172" s="85" t="s">
        <v>519</v>
      </c>
      <c r="I172" s="84" t="s">
        <v>26</v>
      </c>
      <c r="J172" s="110">
        <v>44788</v>
      </c>
      <c r="K172" s="85"/>
      <c r="L172" s="110">
        <v>44793</v>
      </c>
      <c r="M172" s="84" t="s">
        <v>165</v>
      </c>
      <c r="N172" s="84" t="s">
        <v>26</v>
      </c>
      <c r="O172" s="85"/>
      <c r="P172" s="104">
        <v>126</v>
      </c>
      <c r="Q172" s="115">
        <f t="shared" si="6"/>
        <v>0.969230769230769</v>
      </c>
      <c r="R172" s="85"/>
    </row>
    <row r="173" s="59" customFormat="1" ht="70" customHeight="1" spans="1:18">
      <c r="A173" s="84">
        <v>160</v>
      </c>
      <c r="B173" s="85" t="s">
        <v>520</v>
      </c>
      <c r="C173" s="84" t="s">
        <v>96</v>
      </c>
      <c r="D173" s="84" t="s">
        <v>23</v>
      </c>
      <c r="E173" s="84">
        <v>75</v>
      </c>
      <c r="F173" s="85" t="s">
        <v>521</v>
      </c>
      <c r="G173" s="85" t="s">
        <v>519</v>
      </c>
      <c r="H173" s="85" t="s">
        <v>519</v>
      </c>
      <c r="I173" s="84" t="s">
        <v>26</v>
      </c>
      <c r="J173" s="110">
        <v>44788</v>
      </c>
      <c r="K173" s="85"/>
      <c r="L173" s="110">
        <v>44793</v>
      </c>
      <c r="M173" s="84" t="s">
        <v>165</v>
      </c>
      <c r="N173" s="84" t="s">
        <v>26</v>
      </c>
      <c r="O173" s="85"/>
      <c r="P173" s="104">
        <v>72.75</v>
      </c>
      <c r="Q173" s="115">
        <f t="shared" si="6"/>
        <v>0.97</v>
      </c>
      <c r="R173" s="85"/>
    </row>
    <row r="174" s="59" customFormat="1" ht="70" customHeight="1" spans="1:18">
      <c r="A174" s="84">
        <v>161</v>
      </c>
      <c r="B174" s="85" t="s">
        <v>522</v>
      </c>
      <c r="C174" s="84" t="s">
        <v>96</v>
      </c>
      <c r="D174" s="84" t="s">
        <v>97</v>
      </c>
      <c r="E174" s="84">
        <v>40</v>
      </c>
      <c r="F174" s="85" t="s">
        <v>523</v>
      </c>
      <c r="G174" s="85" t="s">
        <v>519</v>
      </c>
      <c r="H174" s="85" t="s">
        <v>519</v>
      </c>
      <c r="I174" s="84" t="s">
        <v>26</v>
      </c>
      <c r="J174" s="103">
        <v>44728</v>
      </c>
      <c r="K174" s="85"/>
      <c r="L174" s="103">
        <v>44733</v>
      </c>
      <c r="M174" s="84" t="s">
        <v>165</v>
      </c>
      <c r="N174" s="84" t="s">
        <v>26</v>
      </c>
      <c r="O174" s="85"/>
      <c r="P174" s="104">
        <v>38.8</v>
      </c>
      <c r="Q174" s="115">
        <f t="shared" si="6"/>
        <v>0.97</v>
      </c>
      <c r="R174" s="85"/>
    </row>
    <row r="175" s="59" customFormat="1" ht="70" customHeight="1" spans="1:18">
      <c r="A175" s="84">
        <v>162</v>
      </c>
      <c r="B175" s="85" t="s">
        <v>524</v>
      </c>
      <c r="C175" s="84" t="s">
        <v>96</v>
      </c>
      <c r="D175" s="84" t="s">
        <v>23</v>
      </c>
      <c r="E175" s="84">
        <v>823</v>
      </c>
      <c r="F175" s="85" t="s">
        <v>525</v>
      </c>
      <c r="G175" s="85" t="s">
        <v>519</v>
      </c>
      <c r="H175" s="85" t="s">
        <v>519</v>
      </c>
      <c r="I175" s="84" t="s">
        <v>26</v>
      </c>
      <c r="J175" s="110">
        <v>44648</v>
      </c>
      <c r="K175" s="84"/>
      <c r="L175" s="110">
        <v>44669</v>
      </c>
      <c r="M175" s="84" t="s">
        <v>165</v>
      </c>
      <c r="N175" s="84" t="s">
        <v>26</v>
      </c>
      <c r="O175" s="85"/>
      <c r="P175" s="104">
        <v>823</v>
      </c>
      <c r="Q175" s="115">
        <f t="shared" si="6"/>
        <v>1</v>
      </c>
      <c r="R175" s="85"/>
    </row>
    <row r="176" s="59" customFormat="1" ht="70" customHeight="1" spans="1:18">
      <c r="A176" s="84">
        <v>163</v>
      </c>
      <c r="B176" s="86" t="s">
        <v>526</v>
      </c>
      <c r="C176" s="84" t="s">
        <v>96</v>
      </c>
      <c r="D176" s="84" t="s">
        <v>97</v>
      </c>
      <c r="E176" s="84">
        <v>240</v>
      </c>
      <c r="F176" s="85" t="s">
        <v>527</v>
      </c>
      <c r="G176" s="85" t="s">
        <v>149</v>
      </c>
      <c r="H176" s="85" t="s">
        <v>149</v>
      </c>
      <c r="I176" s="84" t="s">
        <v>26</v>
      </c>
      <c r="J176" s="110">
        <v>44793</v>
      </c>
      <c r="K176" s="85"/>
      <c r="L176" s="110">
        <v>44799</v>
      </c>
      <c r="M176" s="84" t="s">
        <v>165</v>
      </c>
      <c r="N176" s="84" t="s">
        <v>26</v>
      </c>
      <c r="O176" s="85"/>
      <c r="P176" s="104">
        <v>221</v>
      </c>
      <c r="Q176" s="115">
        <f t="shared" si="6"/>
        <v>0.920833333333333</v>
      </c>
      <c r="R176" s="85"/>
    </row>
    <row r="177" s="59" customFormat="1" ht="70" customHeight="1" spans="1:18">
      <c r="A177" s="84">
        <v>164</v>
      </c>
      <c r="B177" s="86" t="s">
        <v>528</v>
      </c>
      <c r="C177" s="84" t="s">
        <v>96</v>
      </c>
      <c r="D177" s="84" t="s">
        <v>97</v>
      </c>
      <c r="E177" s="84">
        <v>136</v>
      </c>
      <c r="F177" s="85" t="s">
        <v>529</v>
      </c>
      <c r="G177" s="85" t="s">
        <v>149</v>
      </c>
      <c r="H177" s="85" t="s">
        <v>149</v>
      </c>
      <c r="I177" s="84" t="s">
        <v>26</v>
      </c>
      <c r="J177" s="110">
        <v>44793</v>
      </c>
      <c r="K177" s="85"/>
      <c r="L177" s="110">
        <v>44799</v>
      </c>
      <c r="M177" s="84" t="s">
        <v>165</v>
      </c>
      <c r="N177" s="84" t="s">
        <v>26</v>
      </c>
      <c r="O177" s="85"/>
      <c r="P177" s="104">
        <v>114</v>
      </c>
      <c r="Q177" s="115">
        <f t="shared" si="6"/>
        <v>0.838235294117647</v>
      </c>
      <c r="R177" s="85"/>
    </row>
    <row r="178" s="59" customFormat="1" ht="117" customHeight="1" spans="1:18">
      <c r="A178" s="84">
        <v>165</v>
      </c>
      <c r="B178" s="85" t="s">
        <v>530</v>
      </c>
      <c r="C178" s="84" t="s">
        <v>96</v>
      </c>
      <c r="D178" s="84" t="s">
        <v>23</v>
      </c>
      <c r="E178" s="84">
        <v>840</v>
      </c>
      <c r="F178" s="85" t="s">
        <v>531</v>
      </c>
      <c r="G178" s="85" t="s">
        <v>149</v>
      </c>
      <c r="H178" s="85" t="s">
        <v>532</v>
      </c>
      <c r="I178" s="84" t="s">
        <v>26</v>
      </c>
      <c r="J178" s="110">
        <v>44562</v>
      </c>
      <c r="K178" s="84"/>
      <c r="L178" s="110">
        <v>44562</v>
      </c>
      <c r="M178" s="84" t="s">
        <v>533</v>
      </c>
      <c r="N178" s="84" t="s">
        <v>26</v>
      </c>
      <c r="O178" s="85"/>
      <c r="P178" s="104">
        <v>840</v>
      </c>
      <c r="Q178" s="115">
        <f t="shared" si="6"/>
        <v>1</v>
      </c>
      <c r="R178" s="85"/>
    </row>
    <row r="179" s="59" customFormat="1" ht="134" customHeight="1" spans="1:18">
      <c r="A179" s="84">
        <v>166</v>
      </c>
      <c r="B179" s="85" t="s">
        <v>534</v>
      </c>
      <c r="C179" s="84" t="s">
        <v>96</v>
      </c>
      <c r="D179" s="84" t="s">
        <v>97</v>
      </c>
      <c r="E179" s="84">
        <v>300</v>
      </c>
      <c r="F179" s="85" t="s">
        <v>535</v>
      </c>
      <c r="G179" s="85" t="s">
        <v>57</v>
      </c>
      <c r="H179" s="85" t="s">
        <v>57</v>
      </c>
      <c r="I179" s="84" t="s">
        <v>31</v>
      </c>
      <c r="J179" s="85"/>
      <c r="K179" s="84" t="s">
        <v>26</v>
      </c>
      <c r="L179" s="110">
        <v>44730</v>
      </c>
      <c r="M179" s="84" t="s">
        <v>536</v>
      </c>
      <c r="N179" s="84" t="s">
        <v>26</v>
      </c>
      <c r="O179" s="112" t="s">
        <v>87</v>
      </c>
      <c r="P179" s="104">
        <v>300</v>
      </c>
      <c r="Q179" s="115">
        <f t="shared" si="6"/>
        <v>1</v>
      </c>
      <c r="R179" s="85"/>
    </row>
    <row r="180" s="59" customFormat="1" ht="113" customHeight="1" spans="1:18">
      <c r="A180" s="84">
        <v>167</v>
      </c>
      <c r="B180" s="85" t="s">
        <v>537</v>
      </c>
      <c r="C180" s="84" t="s">
        <v>96</v>
      </c>
      <c r="D180" s="84" t="s">
        <v>97</v>
      </c>
      <c r="E180" s="84">
        <v>91</v>
      </c>
      <c r="F180" s="85" t="s">
        <v>538</v>
      </c>
      <c r="G180" s="85" t="s">
        <v>539</v>
      </c>
      <c r="H180" s="85" t="s">
        <v>539</v>
      </c>
      <c r="I180" s="84" t="s">
        <v>26</v>
      </c>
      <c r="J180" s="103">
        <v>44729</v>
      </c>
      <c r="K180" s="85"/>
      <c r="L180" s="103">
        <v>44734</v>
      </c>
      <c r="M180" s="84" t="s">
        <v>540</v>
      </c>
      <c r="N180" s="84" t="s">
        <v>26</v>
      </c>
      <c r="O180" s="85"/>
      <c r="P180" s="104">
        <v>75.1</v>
      </c>
      <c r="Q180" s="115">
        <f t="shared" si="6"/>
        <v>0.825274725274725</v>
      </c>
      <c r="R180" s="85"/>
    </row>
    <row r="181" s="59" customFormat="1" ht="45" customHeight="1" spans="1:18">
      <c r="A181" s="88">
        <v>168</v>
      </c>
      <c r="B181" s="86" t="s">
        <v>541</v>
      </c>
      <c r="C181" s="84" t="s">
        <v>96</v>
      </c>
      <c r="D181" s="84" t="s">
        <v>23</v>
      </c>
      <c r="E181" s="84">
        <v>413</v>
      </c>
      <c r="F181" s="84" t="s">
        <v>542</v>
      </c>
      <c r="G181" s="84" t="s">
        <v>149</v>
      </c>
      <c r="H181" s="84" t="s">
        <v>149</v>
      </c>
      <c r="I181" s="84" t="s">
        <v>31</v>
      </c>
      <c r="J181" s="110"/>
      <c r="K181" s="84" t="s">
        <v>26</v>
      </c>
      <c r="L181" s="103">
        <v>44709</v>
      </c>
      <c r="M181" s="84" t="s">
        <v>543</v>
      </c>
      <c r="N181" s="84" t="s">
        <v>26</v>
      </c>
      <c r="O181" s="84"/>
      <c r="P181" s="104">
        <v>413</v>
      </c>
      <c r="Q181" s="116">
        <f>(P181+P182)/(E181+E182)</f>
        <v>1</v>
      </c>
      <c r="R181" s="84"/>
    </row>
    <row r="182" s="59" customFormat="1" ht="47" customHeight="1" spans="1:18">
      <c r="A182" s="89"/>
      <c r="B182" s="86"/>
      <c r="C182" s="84"/>
      <c r="D182" s="84" t="s">
        <v>97</v>
      </c>
      <c r="E182" s="84">
        <v>177</v>
      </c>
      <c r="F182" s="86"/>
      <c r="G182" s="84"/>
      <c r="H182" s="84"/>
      <c r="I182" s="84"/>
      <c r="J182" s="84"/>
      <c r="K182" s="84"/>
      <c r="L182" s="103"/>
      <c r="M182" s="84"/>
      <c r="N182" s="84"/>
      <c r="O182" s="84"/>
      <c r="P182" s="104">
        <v>177</v>
      </c>
      <c r="Q182" s="117"/>
      <c r="R182" s="84"/>
    </row>
  </sheetData>
  <mergeCells count="142">
    <mergeCell ref="A1:R1"/>
    <mergeCell ref="A2:D2"/>
    <mergeCell ref="M2:R2"/>
    <mergeCell ref="A23:A24"/>
    <mergeCell ref="A25:A26"/>
    <mergeCell ref="A84:A85"/>
    <mergeCell ref="A86:A87"/>
    <mergeCell ref="A102:A103"/>
    <mergeCell ref="A122:A123"/>
    <mergeCell ref="A127:A128"/>
    <mergeCell ref="A138:A139"/>
    <mergeCell ref="A153:A154"/>
    <mergeCell ref="A181:A182"/>
    <mergeCell ref="B23:B24"/>
    <mergeCell ref="B25:B26"/>
    <mergeCell ref="B84:B85"/>
    <mergeCell ref="B86:B87"/>
    <mergeCell ref="B102:B103"/>
    <mergeCell ref="B122:B123"/>
    <mergeCell ref="B127:B128"/>
    <mergeCell ref="B138:B139"/>
    <mergeCell ref="B153:B154"/>
    <mergeCell ref="B181:B182"/>
    <mergeCell ref="C122:C123"/>
    <mergeCell ref="C138:C139"/>
    <mergeCell ref="C181:C182"/>
    <mergeCell ref="F23:F24"/>
    <mergeCell ref="F25:F26"/>
    <mergeCell ref="F84:F85"/>
    <mergeCell ref="F86:F87"/>
    <mergeCell ref="F102:F103"/>
    <mergeCell ref="F122:F123"/>
    <mergeCell ref="F127:F128"/>
    <mergeCell ref="F138:F139"/>
    <mergeCell ref="F153:F154"/>
    <mergeCell ref="F181:F182"/>
    <mergeCell ref="G23:G24"/>
    <mergeCell ref="G25:G26"/>
    <mergeCell ref="G84:G85"/>
    <mergeCell ref="G86:G87"/>
    <mergeCell ref="G102:G103"/>
    <mergeCell ref="G122:G123"/>
    <mergeCell ref="G127:G128"/>
    <mergeCell ref="G138:G139"/>
    <mergeCell ref="G153:G154"/>
    <mergeCell ref="G181:G182"/>
    <mergeCell ref="H23:H24"/>
    <mergeCell ref="H25:H26"/>
    <mergeCell ref="H84:H85"/>
    <mergeCell ref="H86:H87"/>
    <mergeCell ref="H102:H103"/>
    <mergeCell ref="H122:H123"/>
    <mergeCell ref="H127:H128"/>
    <mergeCell ref="H138:H139"/>
    <mergeCell ref="H153:H154"/>
    <mergeCell ref="H181:H182"/>
    <mergeCell ref="I23:I24"/>
    <mergeCell ref="I25:I26"/>
    <mergeCell ref="I84:I85"/>
    <mergeCell ref="I86:I87"/>
    <mergeCell ref="I102:I103"/>
    <mergeCell ref="I122:I123"/>
    <mergeCell ref="I127:I128"/>
    <mergeCell ref="I138:I139"/>
    <mergeCell ref="I153:I154"/>
    <mergeCell ref="I181:I182"/>
    <mergeCell ref="J23:J24"/>
    <mergeCell ref="J25:J26"/>
    <mergeCell ref="J84:J85"/>
    <mergeCell ref="J86:J87"/>
    <mergeCell ref="J102:J103"/>
    <mergeCell ref="J122:J123"/>
    <mergeCell ref="J127:J128"/>
    <mergeCell ref="J138:J139"/>
    <mergeCell ref="J153:J154"/>
    <mergeCell ref="J181:J182"/>
    <mergeCell ref="K23:K24"/>
    <mergeCell ref="K25:K26"/>
    <mergeCell ref="K84:K85"/>
    <mergeCell ref="K86:K87"/>
    <mergeCell ref="K102:K103"/>
    <mergeCell ref="K122:K123"/>
    <mergeCell ref="K127:K128"/>
    <mergeCell ref="K138:K139"/>
    <mergeCell ref="K153:K154"/>
    <mergeCell ref="K181:K182"/>
    <mergeCell ref="L84:L85"/>
    <mergeCell ref="L86:L87"/>
    <mergeCell ref="L102:L103"/>
    <mergeCell ref="L122:L123"/>
    <mergeCell ref="L127:L128"/>
    <mergeCell ref="L138:L139"/>
    <mergeCell ref="L153:L154"/>
    <mergeCell ref="L181:L182"/>
    <mergeCell ref="M23:M24"/>
    <mergeCell ref="M25:M26"/>
    <mergeCell ref="M84:M85"/>
    <mergeCell ref="M86:M87"/>
    <mergeCell ref="M102:M103"/>
    <mergeCell ref="M122:M123"/>
    <mergeCell ref="M127:M128"/>
    <mergeCell ref="M138:M139"/>
    <mergeCell ref="M153:M154"/>
    <mergeCell ref="M181:M182"/>
    <mergeCell ref="N23:N24"/>
    <mergeCell ref="N25:N26"/>
    <mergeCell ref="N84:N85"/>
    <mergeCell ref="N86:N87"/>
    <mergeCell ref="N122:N123"/>
    <mergeCell ref="N127:N128"/>
    <mergeCell ref="N138:N139"/>
    <mergeCell ref="N153:N154"/>
    <mergeCell ref="N181:N182"/>
    <mergeCell ref="O23:O24"/>
    <mergeCell ref="O25:O26"/>
    <mergeCell ref="O84:O85"/>
    <mergeCell ref="O86:O87"/>
    <mergeCell ref="O102:O103"/>
    <mergeCell ref="O122:O123"/>
    <mergeCell ref="O127:O128"/>
    <mergeCell ref="O138:O139"/>
    <mergeCell ref="O153:O154"/>
    <mergeCell ref="O181:O182"/>
    <mergeCell ref="Q23:Q24"/>
    <mergeCell ref="Q25:Q26"/>
    <mergeCell ref="Q84:Q85"/>
    <mergeCell ref="Q86:Q87"/>
    <mergeCell ref="Q102:Q103"/>
    <mergeCell ref="Q122:Q123"/>
    <mergeCell ref="Q127:Q128"/>
    <mergeCell ref="Q138:Q139"/>
    <mergeCell ref="Q153:Q154"/>
    <mergeCell ref="Q181:Q182"/>
    <mergeCell ref="R54:R55"/>
    <mergeCell ref="R84:R85"/>
    <mergeCell ref="R86:R87"/>
    <mergeCell ref="R102:R103"/>
    <mergeCell ref="R122:R123"/>
    <mergeCell ref="R127:R128"/>
    <mergeCell ref="R138:R139"/>
    <mergeCell ref="R153:R154"/>
    <mergeCell ref="R181:R182"/>
  </mergeCells>
  <conditionalFormatting sqref="B22">
    <cfRule type="duplicateValues" dxfId="0" priority="2"/>
  </conditionalFormatting>
  <conditionalFormatting sqref="B36">
    <cfRule type="duplicateValues" dxfId="0" priority="3"/>
  </conditionalFormatting>
  <conditionalFormatting sqref="B38">
    <cfRule type="duplicateValues" dxfId="0" priority="1"/>
  </conditionalFormatting>
  <printOptions horizontalCentered="1"/>
  <pageMargins left="0.511805555555556" right="0.393055555555556" top="0.66875" bottom="0.511805555555556" header="0.5" footer="0.5"/>
  <pageSetup paperSize="8" scale="71" fitToHeight="0" orientation="landscape" horizontalDpi="600"/>
  <headerFooter>
    <oddFooter>&amp;C第 &amp;P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1"/>
  <sheetViews>
    <sheetView zoomScale="85" zoomScaleNormal="85" topLeftCell="C1" workbookViewId="0">
      <pane ySplit="3" topLeftCell="A4" activePane="bottomLeft" state="frozen"/>
      <selection/>
      <selection pane="bottomLeft" activeCell="G16" sqref="G16"/>
    </sheetView>
  </sheetViews>
  <sheetFormatPr defaultColWidth="9" defaultRowHeight="13.5"/>
  <cols>
    <col min="1" max="1" width="10.5833333333333" style="5" customWidth="1"/>
    <col min="2" max="2" width="5.38333333333333" style="6" customWidth="1"/>
    <col min="3" max="3" width="19.1333333333333" style="6" customWidth="1"/>
    <col min="4" max="4" width="12.6333333333333" style="6" customWidth="1"/>
    <col min="5" max="5" width="13.5916666666667" style="6" customWidth="1"/>
    <col min="6" max="6" width="9.4" style="7" customWidth="1"/>
    <col min="7" max="7" width="50.6333333333333" style="6" customWidth="1"/>
    <col min="8" max="8" width="15.5583333333333" style="6" customWidth="1"/>
    <col min="9" max="9" width="15.9416666666667" style="6" customWidth="1"/>
    <col min="10" max="10" width="5.74166666666667" style="6" customWidth="1"/>
    <col min="11" max="11" width="13.1916666666667" style="6" customWidth="1"/>
    <col min="12" max="12" width="8.63333333333333" style="6" customWidth="1"/>
    <col min="13" max="13" width="15.8833333333333" style="8" customWidth="1"/>
    <col min="14" max="14" width="20.25" style="6" customWidth="1"/>
    <col min="15" max="15" width="11.1" style="7" customWidth="1"/>
    <col min="16" max="16" width="10.5916666666667" style="9" customWidth="1"/>
    <col min="17" max="17" width="27.6333333333333" style="6" customWidth="1"/>
    <col min="18" max="16384" width="9" style="6"/>
  </cols>
  <sheetData>
    <row r="1" s="1" customFormat="1" ht="32" customHeight="1" spans="1:17">
      <c r="A1" s="10" t="s">
        <v>544</v>
      </c>
      <c r="B1" s="10"/>
      <c r="C1" s="10"/>
      <c r="D1" s="10"/>
      <c r="E1" s="10"/>
      <c r="F1" s="11"/>
      <c r="G1" s="10"/>
      <c r="H1" s="10"/>
      <c r="I1" s="10"/>
      <c r="J1" s="10"/>
      <c r="K1" s="10"/>
      <c r="L1" s="10"/>
      <c r="M1" s="10"/>
      <c r="N1" s="10"/>
      <c r="O1" s="11"/>
      <c r="P1" s="44"/>
      <c r="Q1" s="10"/>
    </row>
    <row r="2" s="1" customFormat="1" ht="24" customHeight="1" spans="1:17">
      <c r="A2" s="12"/>
      <c r="B2" s="13"/>
      <c r="C2" s="13"/>
      <c r="D2" s="13"/>
      <c r="E2" s="14"/>
      <c r="F2" s="15"/>
      <c r="G2" s="13"/>
      <c r="H2" s="13"/>
      <c r="I2" s="13"/>
      <c r="J2" s="13"/>
      <c r="K2" s="13"/>
      <c r="L2" s="13"/>
      <c r="M2" s="45"/>
      <c r="N2" s="13"/>
      <c r="O2" s="46"/>
      <c r="P2" s="47"/>
      <c r="Q2" s="56" t="s">
        <v>2</v>
      </c>
    </row>
    <row r="3" s="1" customFormat="1" ht="122" customHeight="1" spans="1:17">
      <c r="A3" s="16" t="s">
        <v>545</v>
      </c>
      <c r="B3" s="17" t="s">
        <v>3</v>
      </c>
      <c r="C3" s="18" t="s">
        <v>4</v>
      </c>
      <c r="D3" s="19" t="s">
        <v>5</v>
      </c>
      <c r="E3" s="18" t="s">
        <v>6</v>
      </c>
      <c r="F3" s="20" t="s">
        <v>7</v>
      </c>
      <c r="G3" s="18" t="s">
        <v>8</v>
      </c>
      <c r="H3" s="21" t="s">
        <v>9</v>
      </c>
      <c r="I3" s="21" t="s">
        <v>10</v>
      </c>
      <c r="J3" s="21" t="s">
        <v>11</v>
      </c>
      <c r="K3" s="21" t="s">
        <v>546</v>
      </c>
      <c r="L3" s="21" t="s">
        <v>13</v>
      </c>
      <c r="M3" s="48" t="s">
        <v>547</v>
      </c>
      <c r="N3" s="18" t="s">
        <v>15</v>
      </c>
      <c r="O3" s="49" t="s">
        <v>18</v>
      </c>
      <c r="P3" s="50" t="s">
        <v>19</v>
      </c>
      <c r="Q3" s="18" t="s">
        <v>20</v>
      </c>
    </row>
    <row r="4" s="2" customFormat="1" ht="33" customHeight="1" spans="1:17">
      <c r="A4" s="22"/>
      <c r="B4" s="23"/>
      <c r="C4" s="24" t="s">
        <v>548</v>
      </c>
      <c r="D4" s="25"/>
      <c r="E4" s="24"/>
      <c r="F4" s="26" t="e">
        <f>#REF!+#REF!+F5+#REF!+#REF!+#REF!+#REF!</f>
        <v>#REF!</v>
      </c>
      <c r="G4" s="24"/>
      <c r="H4" s="24"/>
      <c r="I4" s="24"/>
      <c r="J4" s="24"/>
      <c r="K4" s="24"/>
      <c r="L4" s="24"/>
      <c r="M4" s="51"/>
      <c r="N4" s="24"/>
      <c r="O4" s="26" t="e">
        <f>#REF!+#REF!+O5+#REF!+#REF!+#REF!+#REF!</f>
        <v>#REF!</v>
      </c>
      <c r="P4" s="52" t="e">
        <f>O4/F4</f>
        <v>#REF!</v>
      </c>
      <c r="Q4" s="24"/>
    </row>
    <row r="5" s="3" customFormat="1" ht="29" customHeight="1" spans="1:17">
      <c r="A5" s="27" t="s">
        <v>549</v>
      </c>
      <c r="B5" s="27"/>
      <c r="C5" s="28"/>
      <c r="D5" s="29"/>
      <c r="E5" s="29"/>
      <c r="F5" s="30">
        <f>SUM(F6:F14)</f>
        <v>2766.63</v>
      </c>
      <c r="G5" s="28"/>
      <c r="H5" s="28"/>
      <c r="I5" s="28"/>
      <c r="J5" s="28"/>
      <c r="K5" s="28"/>
      <c r="L5" s="28"/>
      <c r="M5" s="29"/>
      <c r="N5" s="28"/>
      <c r="O5" s="30">
        <f>SUM(O6:O14)</f>
        <v>0</v>
      </c>
      <c r="P5" s="52">
        <f>O5/F5</f>
        <v>0</v>
      </c>
      <c r="Q5" s="29"/>
    </row>
    <row r="6" s="4" customFormat="1" ht="23" customHeight="1" spans="1:17">
      <c r="A6" s="31" t="s">
        <v>550</v>
      </c>
      <c r="B6" s="32">
        <v>1</v>
      </c>
      <c r="C6" s="33" t="s">
        <v>551</v>
      </c>
      <c r="D6" s="34" t="s">
        <v>552</v>
      </c>
      <c r="E6" s="35" t="s">
        <v>29</v>
      </c>
      <c r="F6" s="36">
        <v>800</v>
      </c>
      <c r="G6" s="33" t="s">
        <v>553</v>
      </c>
      <c r="H6" s="34"/>
      <c r="I6" s="34"/>
      <c r="J6" s="34" t="s">
        <v>26</v>
      </c>
      <c r="K6" s="34" t="s">
        <v>554</v>
      </c>
      <c r="L6" s="34"/>
      <c r="M6" s="34" t="s">
        <v>554</v>
      </c>
      <c r="N6" s="33"/>
      <c r="O6" s="36">
        <v>0</v>
      </c>
      <c r="P6" s="52">
        <f>O6/F6</f>
        <v>0</v>
      </c>
      <c r="Q6" s="32"/>
    </row>
    <row r="7" s="4" customFormat="1" ht="23" customHeight="1" spans="1:17">
      <c r="A7" s="37"/>
      <c r="B7" s="32"/>
      <c r="C7" s="33"/>
      <c r="D7" s="38"/>
      <c r="E7" s="35" t="s">
        <v>23</v>
      </c>
      <c r="F7" s="36">
        <v>25</v>
      </c>
      <c r="G7" s="33"/>
      <c r="H7" s="38"/>
      <c r="I7" s="38"/>
      <c r="J7" s="38"/>
      <c r="K7" s="38"/>
      <c r="L7" s="38"/>
      <c r="M7" s="38"/>
      <c r="N7" s="33"/>
      <c r="O7" s="36">
        <v>0</v>
      </c>
      <c r="P7" s="52">
        <f t="shared" ref="P7:P14" si="0">O7/F7</f>
        <v>0</v>
      </c>
      <c r="Q7" s="32"/>
    </row>
    <row r="8" s="4" customFormat="1" ht="23" customHeight="1" spans="1:17">
      <c r="A8" s="37"/>
      <c r="B8" s="32"/>
      <c r="C8" s="33"/>
      <c r="D8" s="38"/>
      <c r="E8" s="35" t="s">
        <v>293</v>
      </c>
      <c r="F8" s="36">
        <v>30</v>
      </c>
      <c r="G8" s="33"/>
      <c r="H8" s="38"/>
      <c r="I8" s="38"/>
      <c r="J8" s="38"/>
      <c r="K8" s="38"/>
      <c r="L8" s="38"/>
      <c r="M8" s="38"/>
      <c r="N8" s="33"/>
      <c r="O8" s="36">
        <v>0</v>
      </c>
      <c r="P8" s="52">
        <f t="shared" si="0"/>
        <v>0</v>
      </c>
      <c r="Q8" s="32"/>
    </row>
    <row r="9" s="4" customFormat="1" ht="23" customHeight="1" spans="1:17">
      <c r="A9" s="37"/>
      <c r="B9" s="32"/>
      <c r="C9" s="33"/>
      <c r="D9" s="38"/>
      <c r="E9" s="32" t="s">
        <v>97</v>
      </c>
      <c r="F9" s="36">
        <v>408</v>
      </c>
      <c r="G9" s="33"/>
      <c r="H9" s="38"/>
      <c r="I9" s="38"/>
      <c r="J9" s="38"/>
      <c r="K9" s="38"/>
      <c r="L9" s="38"/>
      <c r="M9" s="38"/>
      <c r="N9" s="33"/>
      <c r="O9" s="36">
        <v>0</v>
      </c>
      <c r="P9" s="52">
        <f t="shared" si="0"/>
        <v>0</v>
      </c>
      <c r="Q9" s="32"/>
    </row>
    <row r="10" s="4" customFormat="1" ht="23" customHeight="1" spans="1:17">
      <c r="A10" s="37"/>
      <c r="B10" s="32"/>
      <c r="C10" s="33"/>
      <c r="D10" s="38"/>
      <c r="E10" s="32" t="s">
        <v>555</v>
      </c>
      <c r="F10" s="36">
        <v>200</v>
      </c>
      <c r="G10" s="33"/>
      <c r="H10" s="38"/>
      <c r="I10" s="38"/>
      <c r="J10" s="38"/>
      <c r="K10" s="38"/>
      <c r="L10" s="38"/>
      <c r="M10" s="38"/>
      <c r="N10" s="33"/>
      <c r="O10" s="36">
        <v>0</v>
      </c>
      <c r="P10" s="52">
        <f t="shared" si="0"/>
        <v>0</v>
      </c>
      <c r="Q10" s="32"/>
    </row>
    <row r="11" s="4" customFormat="1" ht="23" customHeight="1" spans="1:17">
      <c r="A11" s="37"/>
      <c r="B11" s="32"/>
      <c r="C11" s="33"/>
      <c r="D11" s="38"/>
      <c r="E11" s="32" t="s">
        <v>297</v>
      </c>
      <c r="F11" s="36">
        <v>230</v>
      </c>
      <c r="G11" s="33"/>
      <c r="H11" s="38"/>
      <c r="I11" s="38"/>
      <c r="J11" s="38"/>
      <c r="K11" s="38"/>
      <c r="L11" s="38"/>
      <c r="M11" s="38"/>
      <c r="N11" s="33"/>
      <c r="O11" s="36">
        <v>0</v>
      </c>
      <c r="P11" s="52">
        <f t="shared" si="0"/>
        <v>0</v>
      </c>
      <c r="Q11" s="32"/>
    </row>
    <row r="12" s="4" customFormat="1" ht="23" customHeight="1" spans="1:17">
      <c r="A12" s="39"/>
      <c r="B12" s="32"/>
      <c r="C12" s="33"/>
      <c r="D12" s="40"/>
      <c r="E12" s="32" t="s">
        <v>389</v>
      </c>
      <c r="F12" s="36">
        <v>370</v>
      </c>
      <c r="G12" s="33"/>
      <c r="H12" s="40"/>
      <c r="I12" s="40"/>
      <c r="J12" s="40"/>
      <c r="K12" s="40"/>
      <c r="L12" s="40"/>
      <c r="M12" s="40"/>
      <c r="N12" s="33"/>
      <c r="O12" s="36">
        <v>0</v>
      </c>
      <c r="P12" s="52">
        <f t="shared" si="0"/>
        <v>0</v>
      </c>
      <c r="Q12" s="32"/>
    </row>
    <row r="13" s="4" customFormat="1" ht="28" customHeight="1" spans="1:17">
      <c r="A13" s="31" t="s">
        <v>550</v>
      </c>
      <c r="B13" s="32">
        <v>2</v>
      </c>
      <c r="C13" s="33" t="s">
        <v>556</v>
      </c>
      <c r="D13" s="34" t="s">
        <v>552</v>
      </c>
      <c r="E13" s="32" t="s">
        <v>23</v>
      </c>
      <c r="F13" s="36">
        <v>341.63</v>
      </c>
      <c r="G13" s="41" t="s">
        <v>553</v>
      </c>
      <c r="H13" s="42"/>
      <c r="I13" s="42"/>
      <c r="J13" s="42" t="s">
        <v>31</v>
      </c>
      <c r="K13" s="42" t="s">
        <v>554</v>
      </c>
      <c r="L13" s="42" t="s">
        <v>26</v>
      </c>
      <c r="M13" s="53" t="s">
        <v>554</v>
      </c>
      <c r="N13" s="54"/>
      <c r="O13" s="36">
        <v>0</v>
      </c>
      <c r="P13" s="52">
        <f t="shared" si="0"/>
        <v>0</v>
      </c>
      <c r="Q13" s="32"/>
    </row>
    <row r="14" s="4" customFormat="1" ht="33" customHeight="1" spans="1:17">
      <c r="A14" s="39"/>
      <c r="B14" s="32"/>
      <c r="C14" s="33"/>
      <c r="D14" s="40"/>
      <c r="E14" s="32" t="s">
        <v>97</v>
      </c>
      <c r="F14" s="36">
        <v>362</v>
      </c>
      <c r="G14" s="41"/>
      <c r="H14" s="43"/>
      <c r="I14" s="43"/>
      <c r="J14" s="43"/>
      <c r="K14" s="43"/>
      <c r="L14" s="43"/>
      <c r="M14" s="53"/>
      <c r="N14" s="54"/>
      <c r="O14" s="36">
        <v>0</v>
      </c>
      <c r="P14" s="52">
        <f t="shared" si="0"/>
        <v>0</v>
      </c>
      <c r="Q14" s="32"/>
    </row>
    <row r="15" s="1" customFormat="1" spans="1:16">
      <c r="A15" s="12"/>
      <c r="E15" s="6"/>
      <c r="F15" s="15"/>
      <c r="M15" s="55"/>
      <c r="O15" s="15"/>
      <c r="P15" s="47"/>
    </row>
    <row r="16" s="1" customFormat="1" spans="1:16">
      <c r="A16" s="12"/>
      <c r="E16" s="6"/>
      <c r="F16" s="15"/>
      <c r="M16" s="55"/>
      <c r="O16" s="15"/>
      <c r="P16" s="47"/>
    </row>
    <row r="17" s="1" customFormat="1" spans="1:16">
      <c r="A17" s="12"/>
      <c r="E17" s="6"/>
      <c r="F17" s="15"/>
      <c r="M17" s="55"/>
      <c r="O17" s="15"/>
      <c r="P17" s="47"/>
    </row>
    <row r="18" s="1" customFormat="1" spans="1:16">
      <c r="A18" s="12"/>
      <c r="E18" s="6"/>
      <c r="F18" s="15"/>
      <c r="M18" s="55"/>
      <c r="O18" s="15"/>
      <c r="P18" s="47"/>
    </row>
    <row r="19" s="1" customFormat="1" spans="1:16">
      <c r="A19" s="12"/>
      <c r="E19" s="6"/>
      <c r="F19" s="15"/>
      <c r="M19" s="55"/>
      <c r="O19" s="15"/>
      <c r="P19" s="47"/>
    </row>
    <row r="20" s="1" customFormat="1" spans="1:16">
      <c r="A20" s="12"/>
      <c r="E20" s="6"/>
      <c r="F20" s="15"/>
      <c r="M20" s="55"/>
      <c r="O20" s="15"/>
      <c r="P20" s="47"/>
    </row>
    <row r="21" s="1" customFormat="1" spans="1:16">
      <c r="A21" s="12"/>
      <c r="E21" s="6"/>
      <c r="F21" s="15"/>
      <c r="M21" s="55"/>
      <c r="O21" s="15"/>
      <c r="P21" s="47"/>
    </row>
    <row r="22" s="1" customFormat="1" spans="1:16">
      <c r="A22" s="12"/>
      <c r="E22" s="6"/>
      <c r="F22" s="15"/>
      <c r="M22" s="55"/>
      <c r="O22" s="15"/>
      <c r="P22" s="47"/>
    </row>
    <row r="23" s="1" customFormat="1" spans="1:16">
      <c r="A23" s="12"/>
      <c r="E23" s="6"/>
      <c r="F23" s="15"/>
      <c r="M23" s="55"/>
      <c r="O23" s="15"/>
      <c r="P23" s="47"/>
    </row>
    <row r="24" s="1" customFormat="1" spans="1:16">
      <c r="A24" s="12"/>
      <c r="E24" s="6"/>
      <c r="F24" s="15"/>
      <c r="M24" s="55"/>
      <c r="O24" s="15"/>
      <c r="P24" s="47"/>
    </row>
    <row r="25" s="1" customFormat="1" spans="1:16">
      <c r="A25" s="12"/>
      <c r="E25" s="6"/>
      <c r="F25" s="15"/>
      <c r="M25" s="55"/>
      <c r="O25" s="15"/>
      <c r="P25" s="47"/>
    </row>
    <row r="26" s="1" customFormat="1" spans="1:16">
      <c r="A26" s="12"/>
      <c r="E26" s="6"/>
      <c r="F26" s="15"/>
      <c r="M26" s="55"/>
      <c r="O26" s="15"/>
      <c r="P26" s="47"/>
    </row>
    <row r="27" s="1" customFormat="1" spans="1:16">
      <c r="A27" s="12"/>
      <c r="E27" s="6"/>
      <c r="F27" s="15"/>
      <c r="M27" s="55"/>
      <c r="O27" s="15"/>
      <c r="P27" s="47"/>
    </row>
    <row r="28" s="1" customFormat="1" spans="1:16">
      <c r="A28" s="12"/>
      <c r="E28" s="6"/>
      <c r="F28" s="15"/>
      <c r="M28" s="55"/>
      <c r="O28" s="15"/>
      <c r="P28" s="47"/>
    </row>
    <row r="29" s="1" customFormat="1" spans="1:16">
      <c r="A29" s="12"/>
      <c r="E29" s="6"/>
      <c r="F29" s="15"/>
      <c r="M29" s="55"/>
      <c r="O29" s="15"/>
      <c r="P29" s="47"/>
    </row>
    <row r="30" s="1" customFormat="1" spans="1:16">
      <c r="A30" s="12"/>
      <c r="E30" s="6"/>
      <c r="F30" s="15"/>
      <c r="M30" s="55"/>
      <c r="O30" s="15"/>
      <c r="P30" s="47"/>
    </row>
    <row r="31" s="1" customFormat="1" spans="1:16">
      <c r="A31" s="12"/>
      <c r="E31" s="6"/>
      <c r="F31" s="15"/>
      <c r="M31" s="55"/>
      <c r="O31" s="15"/>
      <c r="P31" s="47"/>
    </row>
  </sheetData>
  <autoFilter ref="B4:Q14">
    <extLst/>
  </autoFilter>
  <mergeCells count="28">
    <mergeCell ref="A1:Q1"/>
    <mergeCell ref="A5:B5"/>
    <mergeCell ref="A6:A12"/>
    <mergeCell ref="A13:A14"/>
    <mergeCell ref="B6:B12"/>
    <mergeCell ref="B13:B14"/>
    <mergeCell ref="C6:C12"/>
    <mergeCell ref="C13:C14"/>
    <mergeCell ref="D6:D12"/>
    <mergeCell ref="D13:D14"/>
    <mergeCell ref="G6:G12"/>
    <mergeCell ref="G13:G14"/>
    <mergeCell ref="H6:H12"/>
    <mergeCell ref="H13:H14"/>
    <mergeCell ref="I6:I12"/>
    <mergeCell ref="I13:I14"/>
    <mergeCell ref="J6:J12"/>
    <mergeCell ref="J13:J14"/>
    <mergeCell ref="K6:K12"/>
    <mergeCell ref="K13:K14"/>
    <mergeCell ref="L6:L12"/>
    <mergeCell ref="L13:L14"/>
    <mergeCell ref="M6:M12"/>
    <mergeCell ref="M13:M14"/>
    <mergeCell ref="N6:N12"/>
    <mergeCell ref="N13:N14"/>
    <mergeCell ref="Q6:Q12"/>
    <mergeCell ref="Q13:Q14"/>
  </mergeCells>
  <printOptions horizontalCentered="1"/>
  <pageMargins left="0.511805555555556" right="0.511805555555556" top="0.66875" bottom="0.708333333333333" header="0.5" footer="0.5"/>
  <pageSetup paperSize="8" scale="97" fitToHeight="0" orientation="landscape" horizontalDpi="600"/>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衔接资金项目进展统计表</vt:lpstr>
      <vt:lpstr>参考（样表）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祁大大大大王</cp:lastModifiedBy>
  <dcterms:created xsi:type="dcterms:W3CDTF">2021-08-12T06:11:00Z</dcterms:created>
  <dcterms:modified xsi:type="dcterms:W3CDTF">2022-12-02T09:53:37Z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KSOReadingLayout">
    <vt:bool>true</vt:bool>
  </property>
  <property fmtid="{D5CDD505-2E9C-101B-9397-08002B2CF9AE}" pid="4" name="ICV">
    <vt:lpwstr>1D71556082A94DA183B6191448BCE39D</vt:lpwstr>
  </property>
</Properties>
</file>